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1\11-2-230127224930.716, T16-10!, Mod 2, PpO 500, α 100\"/>
    </mc:Choice>
  </mc:AlternateContent>
  <xr:revisionPtr revIDLastSave="0" documentId="13_ncr:1_{C7017558-6CCB-4040-A708-D7FE98B260F3}" xr6:coauthVersionLast="47" xr6:coauthVersionMax="47" xr10:uidLastSave="{00000000-0000-0000-0000-000000000000}"/>
  <bookViews>
    <workbookView xWindow="-120" yWindow="-120" windowWidth="21840" windowHeight="13140" firstSheet="13" activeTab="15" xr2:uid="{00000000-000D-0000-FFFF-FFFF00000000}"/>
  </bookViews>
  <sheets>
    <sheet name="Chart-1" sheetId="21" r:id="rId1"/>
    <sheet name="Chart" sheetId="20" r:id="rId2"/>
    <sheet name="Chart-Error1" sheetId="28" r:id="rId3"/>
    <sheet name="Chart-Error" sheetId="27" r:id="rId4"/>
    <sheet name="Chart-Permutation-1" sheetId="24" r:id="rId5"/>
    <sheet name="Chart-Permutation" sheetId="4" r:id="rId6"/>
    <sheet name="Chart-Time-1" sheetId="22" r:id="rId7"/>
    <sheet name="Chart-Time" sheetId="16" r:id="rId8"/>
    <sheet name="Chart-Time(50us)-1" sheetId="23" r:id="rId9"/>
    <sheet name="Chart-Time(50us)" sheetId="19" r:id="rId10"/>
    <sheet name="Chart-100%" sheetId="2" r:id="rId11"/>
    <sheet name="Chart-70%" sheetId="6" r:id="rId12"/>
    <sheet name="Chart-40%" sheetId="7" r:id="rId13"/>
    <sheet name="Chart-10%" sheetId="8" r:id="rId14"/>
    <sheet name="Chart-2%" sheetId="9" r:id="rId15"/>
    <sheet name="Difference" sheetId="18" r:id="rId16"/>
    <sheet name="Data-Difference" sheetId="17" r:id="rId17"/>
    <sheet name="Data-Normalized" sheetId="10" r:id="rId18"/>
    <sheet name="Data-Error" sheetId="26" r:id="rId19"/>
    <sheet name="Data-Error-I" sheetId="30" r:id="rId20"/>
    <sheet name="Data-Ranking" sheetId="25" r:id="rId21"/>
    <sheet name="Data" sheetId="3" r:id="rId22"/>
    <sheet name="Time" sheetId="15" r:id="rId23"/>
    <sheet name="Time-Ranking" sheetId="29" r:id="rId24"/>
    <sheet name="Time-I" sheetId="31" r:id="rId25"/>
    <sheet name="Data-100%" sheetId="1" r:id="rId26"/>
    <sheet name="Data-70%" sheetId="11" r:id="rId27"/>
    <sheet name="Data-40%" sheetId="12" r:id="rId28"/>
    <sheet name="Data-10%" sheetId="13" r:id="rId29"/>
    <sheet name="Data-2%" sheetId="14" r:id="rId30"/>
  </sheets>
  <definedNames>
    <definedName name="K">'Data-Ranking'!$S$1</definedName>
    <definedName name="K_Time">'Time-Ranking'!$S$1</definedName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Difference!$C$15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8" l="1"/>
  <c r="E20" i="18"/>
  <c r="F20" i="18"/>
  <c r="G20" i="18"/>
  <c r="H20" i="18"/>
  <c r="I20" i="18"/>
  <c r="J20" i="18"/>
  <c r="K20" i="18"/>
  <c r="L20" i="18"/>
  <c r="M20" i="18"/>
  <c r="N20" i="18"/>
  <c r="C20" i="18"/>
  <c r="E105" i="29"/>
  <c r="F105" i="29"/>
  <c r="G105" i="29"/>
  <c r="H105" i="29"/>
  <c r="I105" i="29"/>
  <c r="J105" i="29"/>
  <c r="K105" i="29"/>
  <c r="L105" i="29"/>
  <c r="M105" i="29"/>
  <c r="N105" i="29"/>
  <c r="O105" i="29"/>
  <c r="D105" i="29"/>
  <c r="A4" i="31"/>
  <c r="B4" i="31"/>
  <c r="C4" i="31"/>
  <c r="D4" i="31"/>
  <c r="E4" i="31"/>
  <c r="F4" i="31"/>
  <c r="G4" i="31"/>
  <c r="H4" i="31"/>
  <c r="I4" i="31"/>
  <c r="J4" i="31"/>
  <c r="K4" i="31"/>
  <c r="L4" i="31"/>
  <c r="M4" i="31"/>
  <c r="N4" i="31"/>
  <c r="O4" i="31"/>
  <c r="A5" i="31"/>
  <c r="B5" i="31"/>
  <c r="C5" i="31"/>
  <c r="D5" i="31"/>
  <c r="E5" i="31"/>
  <c r="F5" i="31"/>
  <c r="G5" i="31"/>
  <c r="H5" i="31"/>
  <c r="I5" i="31"/>
  <c r="J5" i="31"/>
  <c r="K5" i="31"/>
  <c r="L5" i="31"/>
  <c r="M5" i="31"/>
  <c r="N5" i="31"/>
  <c r="O5" i="31"/>
  <c r="A6" i="31"/>
  <c r="B6" i="31"/>
  <c r="C6" i="31"/>
  <c r="D6" i="31"/>
  <c r="E6" i="31"/>
  <c r="F6" i="31"/>
  <c r="G6" i="31"/>
  <c r="H6" i="31"/>
  <c r="I6" i="31"/>
  <c r="J6" i="31"/>
  <c r="K6" i="31"/>
  <c r="L6" i="31"/>
  <c r="M6" i="31"/>
  <c r="N6" i="31"/>
  <c r="O6" i="31"/>
  <c r="A7" i="31"/>
  <c r="B7" i="31"/>
  <c r="C7" i="31"/>
  <c r="D7" i="31"/>
  <c r="E7" i="31"/>
  <c r="F7" i="31"/>
  <c r="G7" i="31"/>
  <c r="H7" i="31"/>
  <c r="I7" i="31"/>
  <c r="J7" i="31"/>
  <c r="K7" i="31"/>
  <c r="L7" i="31"/>
  <c r="M7" i="31"/>
  <c r="N7" i="31"/>
  <c r="O7" i="31"/>
  <c r="A8" i="31"/>
  <c r="B8" i="31"/>
  <c r="C8" i="31"/>
  <c r="D8" i="31"/>
  <c r="E8" i="31"/>
  <c r="F8" i="31"/>
  <c r="G8" i="31"/>
  <c r="H8" i="31"/>
  <c r="I8" i="31"/>
  <c r="J8" i="31"/>
  <c r="K8" i="31"/>
  <c r="L8" i="31"/>
  <c r="M8" i="31"/>
  <c r="N8" i="31"/>
  <c r="O8" i="31"/>
  <c r="A9" i="31"/>
  <c r="B9" i="31"/>
  <c r="C9" i="31"/>
  <c r="D9" i="31"/>
  <c r="E9" i="31"/>
  <c r="F9" i="31"/>
  <c r="G9" i="31"/>
  <c r="H9" i="31"/>
  <c r="I9" i="31"/>
  <c r="J9" i="31"/>
  <c r="K9" i="31"/>
  <c r="L9" i="31"/>
  <c r="M9" i="31"/>
  <c r="N9" i="31"/>
  <c r="O9" i="31"/>
  <c r="A10" i="31"/>
  <c r="B10" i="31"/>
  <c r="C10" i="31"/>
  <c r="D10" i="31"/>
  <c r="E10" i="31"/>
  <c r="F10" i="31"/>
  <c r="G10" i="31"/>
  <c r="H10" i="31"/>
  <c r="I10" i="31"/>
  <c r="J10" i="31"/>
  <c r="K10" i="31"/>
  <c r="L10" i="31"/>
  <c r="M10" i="31"/>
  <c r="N10" i="31"/>
  <c r="O10" i="31"/>
  <c r="A11" i="31"/>
  <c r="B11" i="31"/>
  <c r="C11" i="31"/>
  <c r="D11" i="31"/>
  <c r="E11" i="31"/>
  <c r="F11" i="31"/>
  <c r="G11" i="31"/>
  <c r="H11" i="31"/>
  <c r="I11" i="31"/>
  <c r="J11" i="31"/>
  <c r="K11" i="31"/>
  <c r="L11" i="31"/>
  <c r="M11" i="31"/>
  <c r="N11" i="31"/>
  <c r="O11" i="31"/>
  <c r="A12" i="31"/>
  <c r="B12" i="31"/>
  <c r="C12" i="31"/>
  <c r="D12" i="31"/>
  <c r="E12" i="31"/>
  <c r="F12" i="31"/>
  <c r="G12" i="31"/>
  <c r="H12" i="31"/>
  <c r="I12" i="31"/>
  <c r="J12" i="31"/>
  <c r="K12" i="31"/>
  <c r="L12" i="31"/>
  <c r="M12" i="31"/>
  <c r="N12" i="31"/>
  <c r="O12" i="31"/>
  <c r="A13" i="31"/>
  <c r="B13" i="31"/>
  <c r="C13" i="31"/>
  <c r="D13" i="31"/>
  <c r="E13" i="31"/>
  <c r="F13" i="31"/>
  <c r="G13" i="31"/>
  <c r="H13" i="31"/>
  <c r="I13" i="31"/>
  <c r="J13" i="31"/>
  <c r="K13" i="31"/>
  <c r="L13" i="31"/>
  <c r="M13" i="31"/>
  <c r="N13" i="31"/>
  <c r="O13" i="31"/>
  <c r="A14" i="31"/>
  <c r="B14" i="31"/>
  <c r="C14" i="31"/>
  <c r="D14" i="31"/>
  <c r="E14" i="31"/>
  <c r="F14" i="31"/>
  <c r="G14" i="31"/>
  <c r="H14" i="31"/>
  <c r="I14" i="31"/>
  <c r="J14" i="31"/>
  <c r="K14" i="31"/>
  <c r="L14" i="31"/>
  <c r="M14" i="31"/>
  <c r="N14" i="31"/>
  <c r="O14" i="31"/>
  <c r="A15" i="31"/>
  <c r="B15" i="31"/>
  <c r="C15" i="31"/>
  <c r="D15" i="31"/>
  <c r="E15" i="31"/>
  <c r="F15" i="31"/>
  <c r="G15" i="31"/>
  <c r="H15" i="31"/>
  <c r="I15" i="31"/>
  <c r="J15" i="31"/>
  <c r="K15" i="31"/>
  <c r="L15" i="31"/>
  <c r="M15" i="31"/>
  <c r="N15" i="31"/>
  <c r="O15" i="31"/>
  <c r="A16" i="31"/>
  <c r="B16" i="31"/>
  <c r="C16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A17" i="31"/>
  <c r="B17" i="31"/>
  <c r="C17" i="31"/>
  <c r="D17" i="31"/>
  <c r="E17" i="31"/>
  <c r="F17" i="31"/>
  <c r="G17" i="31"/>
  <c r="H17" i="31"/>
  <c r="I17" i="31"/>
  <c r="J17" i="31"/>
  <c r="K17" i="31"/>
  <c r="L17" i="31"/>
  <c r="M17" i="31"/>
  <c r="N17" i="31"/>
  <c r="O17" i="31"/>
  <c r="A18" i="31"/>
  <c r="B18" i="31"/>
  <c r="C18" i="31"/>
  <c r="D18" i="31"/>
  <c r="E18" i="31"/>
  <c r="F18" i="31"/>
  <c r="G18" i="31"/>
  <c r="H18" i="31"/>
  <c r="I18" i="31"/>
  <c r="J18" i="31"/>
  <c r="K18" i="31"/>
  <c r="L18" i="31"/>
  <c r="M18" i="31"/>
  <c r="N18" i="31"/>
  <c r="O18" i="31"/>
  <c r="A19" i="31"/>
  <c r="B19" i="31"/>
  <c r="C19" i="31"/>
  <c r="D19" i="31"/>
  <c r="E19" i="31"/>
  <c r="F19" i="31"/>
  <c r="G19" i="31"/>
  <c r="H19" i="31"/>
  <c r="I19" i="31"/>
  <c r="J19" i="31"/>
  <c r="K19" i="31"/>
  <c r="L19" i="31"/>
  <c r="M19" i="31"/>
  <c r="N19" i="31"/>
  <c r="O19" i="31"/>
  <c r="A20" i="31"/>
  <c r="B20" i="31"/>
  <c r="C20" i="31"/>
  <c r="D20" i="31"/>
  <c r="E20" i="31"/>
  <c r="F20" i="31"/>
  <c r="G20" i="31"/>
  <c r="H20" i="31"/>
  <c r="I20" i="31"/>
  <c r="J20" i="31"/>
  <c r="K20" i="31"/>
  <c r="L20" i="31"/>
  <c r="M20" i="31"/>
  <c r="N20" i="31"/>
  <c r="O20" i="31"/>
  <c r="A21" i="31"/>
  <c r="B21" i="31"/>
  <c r="C21" i="31"/>
  <c r="D21" i="31"/>
  <c r="E21" i="31"/>
  <c r="F21" i="31"/>
  <c r="G21" i="31"/>
  <c r="H21" i="31"/>
  <c r="I21" i="31"/>
  <c r="J21" i="31"/>
  <c r="K21" i="31"/>
  <c r="L21" i="31"/>
  <c r="M21" i="31"/>
  <c r="N21" i="31"/>
  <c r="O21" i="31"/>
  <c r="A22" i="31"/>
  <c r="B22" i="31"/>
  <c r="C22" i="31"/>
  <c r="D22" i="31"/>
  <c r="E22" i="31"/>
  <c r="F22" i="31"/>
  <c r="G22" i="31"/>
  <c r="H22" i="31"/>
  <c r="I22" i="31"/>
  <c r="J22" i="31"/>
  <c r="K22" i="31"/>
  <c r="L22" i="31"/>
  <c r="M22" i="31"/>
  <c r="N22" i="31"/>
  <c r="O22" i="31"/>
  <c r="A23" i="31"/>
  <c r="B23" i="31"/>
  <c r="C23" i="31"/>
  <c r="D23" i="31"/>
  <c r="E23" i="31"/>
  <c r="F23" i="31"/>
  <c r="G23" i="31"/>
  <c r="H23" i="31"/>
  <c r="I23" i="31"/>
  <c r="J23" i="31"/>
  <c r="K23" i="31"/>
  <c r="L23" i="31"/>
  <c r="M23" i="31"/>
  <c r="N23" i="31"/>
  <c r="O23" i="31"/>
  <c r="A24" i="31"/>
  <c r="B24" i="31"/>
  <c r="C24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A25" i="31"/>
  <c r="B25" i="31"/>
  <c r="C25" i="31"/>
  <c r="D25" i="31"/>
  <c r="E25" i="31"/>
  <c r="F25" i="31"/>
  <c r="G25" i="31"/>
  <c r="H25" i="31"/>
  <c r="I25" i="31"/>
  <c r="J25" i="31"/>
  <c r="K25" i="31"/>
  <c r="L25" i="31"/>
  <c r="M25" i="31"/>
  <c r="N25" i="31"/>
  <c r="O25" i="31"/>
  <c r="A26" i="31"/>
  <c r="B26" i="31"/>
  <c r="C26" i="31"/>
  <c r="D26" i="31"/>
  <c r="E26" i="31"/>
  <c r="F26" i="31"/>
  <c r="G26" i="31"/>
  <c r="H26" i="31"/>
  <c r="I26" i="31"/>
  <c r="J26" i="31"/>
  <c r="K26" i="31"/>
  <c r="L26" i="31"/>
  <c r="M26" i="31"/>
  <c r="N26" i="31"/>
  <c r="N26" i="29" s="1"/>
  <c r="O26" i="31"/>
  <c r="A27" i="31"/>
  <c r="B27" i="31"/>
  <c r="C27" i="31"/>
  <c r="D27" i="31"/>
  <c r="E27" i="31"/>
  <c r="F27" i="31"/>
  <c r="G27" i="31"/>
  <c r="H27" i="31"/>
  <c r="I27" i="31"/>
  <c r="J27" i="31"/>
  <c r="K27" i="31"/>
  <c r="K27" i="29" s="1"/>
  <c r="L27" i="31"/>
  <c r="M27" i="31"/>
  <c r="N27" i="31"/>
  <c r="O27" i="31"/>
  <c r="A28" i="31"/>
  <c r="B28" i="31"/>
  <c r="C28" i="31"/>
  <c r="D28" i="31"/>
  <c r="E28" i="31"/>
  <c r="F28" i="31"/>
  <c r="G28" i="31"/>
  <c r="H28" i="31"/>
  <c r="I28" i="31"/>
  <c r="J28" i="31"/>
  <c r="K28" i="31"/>
  <c r="L28" i="31"/>
  <c r="M28" i="31"/>
  <c r="N28" i="31"/>
  <c r="N28" i="29" s="1"/>
  <c r="O28" i="31"/>
  <c r="A29" i="31"/>
  <c r="B29" i="31"/>
  <c r="C29" i="31"/>
  <c r="D29" i="31"/>
  <c r="E29" i="31"/>
  <c r="F29" i="31"/>
  <c r="G29" i="31"/>
  <c r="H29" i="31"/>
  <c r="I29" i="31"/>
  <c r="J29" i="31"/>
  <c r="K29" i="31"/>
  <c r="K29" i="29" s="1"/>
  <c r="L29" i="31"/>
  <c r="M29" i="31"/>
  <c r="N29" i="31"/>
  <c r="O29" i="31"/>
  <c r="A30" i="31"/>
  <c r="B30" i="31"/>
  <c r="C30" i="31"/>
  <c r="D30" i="31"/>
  <c r="E30" i="31"/>
  <c r="F30" i="31"/>
  <c r="G30" i="31"/>
  <c r="H30" i="31"/>
  <c r="I30" i="31"/>
  <c r="J30" i="31"/>
  <c r="K30" i="31"/>
  <c r="L30" i="31"/>
  <c r="M30" i="31"/>
  <c r="N30" i="31"/>
  <c r="N30" i="29" s="1"/>
  <c r="O30" i="31"/>
  <c r="A31" i="31"/>
  <c r="B31" i="31"/>
  <c r="C31" i="31"/>
  <c r="D31" i="31"/>
  <c r="E31" i="31"/>
  <c r="F31" i="31"/>
  <c r="G31" i="31"/>
  <c r="H31" i="31"/>
  <c r="I31" i="31"/>
  <c r="J31" i="31"/>
  <c r="K31" i="31"/>
  <c r="K31" i="29" s="1"/>
  <c r="L31" i="31"/>
  <c r="M31" i="31"/>
  <c r="N31" i="31"/>
  <c r="O31" i="31"/>
  <c r="A32" i="31"/>
  <c r="B32" i="31"/>
  <c r="C32" i="31"/>
  <c r="D32" i="31"/>
  <c r="E32" i="31"/>
  <c r="F32" i="31"/>
  <c r="G32" i="31"/>
  <c r="H32" i="31"/>
  <c r="I32" i="31"/>
  <c r="J32" i="31"/>
  <c r="K32" i="31"/>
  <c r="L32" i="31"/>
  <c r="M32" i="31"/>
  <c r="N32" i="31"/>
  <c r="N32" i="29" s="1"/>
  <c r="O32" i="31"/>
  <c r="A33" i="31"/>
  <c r="B33" i="31"/>
  <c r="C33" i="31"/>
  <c r="D33" i="31"/>
  <c r="E33" i="31"/>
  <c r="F33" i="31"/>
  <c r="G33" i="31"/>
  <c r="H33" i="31"/>
  <c r="I33" i="31"/>
  <c r="J33" i="31"/>
  <c r="K33" i="31"/>
  <c r="K33" i="29" s="1"/>
  <c r="L33" i="31"/>
  <c r="M33" i="31"/>
  <c r="N33" i="31"/>
  <c r="O33" i="31"/>
  <c r="A34" i="31"/>
  <c r="B34" i="31"/>
  <c r="C34" i="31"/>
  <c r="D34" i="31"/>
  <c r="E34" i="31"/>
  <c r="F34" i="31"/>
  <c r="G34" i="31"/>
  <c r="H34" i="31"/>
  <c r="I34" i="31"/>
  <c r="J34" i="31"/>
  <c r="K34" i="31"/>
  <c r="L34" i="31"/>
  <c r="M34" i="31"/>
  <c r="N34" i="31"/>
  <c r="N34" i="29" s="1"/>
  <c r="O34" i="31"/>
  <c r="A35" i="31"/>
  <c r="B35" i="31"/>
  <c r="C35" i="31"/>
  <c r="D35" i="31"/>
  <c r="E35" i="31"/>
  <c r="F35" i="31"/>
  <c r="G35" i="31"/>
  <c r="H35" i="31"/>
  <c r="I35" i="31"/>
  <c r="J35" i="31"/>
  <c r="K35" i="31"/>
  <c r="K35" i="29" s="1"/>
  <c r="L35" i="31"/>
  <c r="M35" i="31"/>
  <c r="N35" i="31"/>
  <c r="O35" i="31"/>
  <c r="A36" i="31"/>
  <c r="B36" i="31"/>
  <c r="C36" i="31"/>
  <c r="D36" i="31"/>
  <c r="E36" i="31"/>
  <c r="F36" i="31"/>
  <c r="G36" i="31"/>
  <c r="H36" i="31"/>
  <c r="I36" i="31"/>
  <c r="J36" i="31"/>
  <c r="K36" i="31"/>
  <c r="L36" i="31"/>
  <c r="M36" i="31"/>
  <c r="N36" i="31"/>
  <c r="N36" i="29" s="1"/>
  <c r="O36" i="31"/>
  <c r="A37" i="31"/>
  <c r="B37" i="31"/>
  <c r="C37" i="31"/>
  <c r="D37" i="31"/>
  <c r="E37" i="31"/>
  <c r="F37" i="31"/>
  <c r="G37" i="31"/>
  <c r="H37" i="31"/>
  <c r="I37" i="31"/>
  <c r="J37" i="31"/>
  <c r="K37" i="31"/>
  <c r="K37" i="29" s="1"/>
  <c r="L37" i="31"/>
  <c r="M37" i="31"/>
  <c r="N37" i="31"/>
  <c r="O37" i="31"/>
  <c r="A38" i="31"/>
  <c r="B38" i="31"/>
  <c r="C38" i="31"/>
  <c r="D38" i="31"/>
  <c r="E38" i="31"/>
  <c r="F38" i="31"/>
  <c r="G38" i="31"/>
  <c r="H38" i="31"/>
  <c r="I38" i="31"/>
  <c r="J38" i="31"/>
  <c r="K38" i="31"/>
  <c r="L38" i="31"/>
  <c r="M38" i="31"/>
  <c r="N38" i="31"/>
  <c r="N38" i="29" s="1"/>
  <c r="O38" i="31"/>
  <c r="A39" i="31"/>
  <c r="B39" i="31"/>
  <c r="C39" i="31"/>
  <c r="D39" i="31"/>
  <c r="E39" i="31"/>
  <c r="F39" i="31"/>
  <c r="G39" i="31"/>
  <c r="H39" i="31"/>
  <c r="I39" i="31"/>
  <c r="J39" i="31"/>
  <c r="K39" i="31"/>
  <c r="K39" i="29" s="1"/>
  <c r="L39" i="31"/>
  <c r="M39" i="31"/>
  <c r="N39" i="31"/>
  <c r="O39" i="31"/>
  <c r="A40" i="31"/>
  <c r="B40" i="31"/>
  <c r="C40" i="31"/>
  <c r="D40" i="31"/>
  <c r="E40" i="31"/>
  <c r="F40" i="31"/>
  <c r="G40" i="31"/>
  <c r="H40" i="31"/>
  <c r="I40" i="31"/>
  <c r="J40" i="31"/>
  <c r="K40" i="31"/>
  <c r="L40" i="31"/>
  <c r="M40" i="31"/>
  <c r="N40" i="31"/>
  <c r="N40" i="29" s="1"/>
  <c r="O40" i="31"/>
  <c r="A41" i="31"/>
  <c r="B41" i="31"/>
  <c r="C41" i="31"/>
  <c r="D41" i="31"/>
  <c r="E41" i="31"/>
  <c r="F41" i="31"/>
  <c r="G41" i="31"/>
  <c r="H41" i="31"/>
  <c r="I41" i="31"/>
  <c r="J41" i="31"/>
  <c r="K41" i="31"/>
  <c r="K41" i="29" s="1"/>
  <c r="L41" i="31"/>
  <c r="M41" i="31"/>
  <c r="N41" i="31"/>
  <c r="O41" i="31"/>
  <c r="A42" i="31"/>
  <c r="B42" i="31"/>
  <c r="C42" i="31"/>
  <c r="D42" i="31"/>
  <c r="E42" i="31"/>
  <c r="F42" i="31"/>
  <c r="G42" i="31"/>
  <c r="H42" i="31"/>
  <c r="I42" i="31"/>
  <c r="J42" i="31"/>
  <c r="K42" i="31"/>
  <c r="L42" i="31"/>
  <c r="M42" i="31"/>
  <c r="N42" i="31"/>
  <c r="N42" i="29" s="1"/>
  <c r="O42" i="31"/>
  <c r="A43" i="31"/>
  <c r="B43" i="31"/>
  <c r="C43" i="31"/>
  <c r="D43" i="31"/>
  <c r="E43" i="31"/>
  <c r="F43" i="31"/>
  <c r="G43" i="31"/>
  <c r="H43" i="31"/>
  <c r="I43" i="31"/>
  <c r="J43" i="31"/>
  <c r="K43" i="31"/>
  <c r="K43" i="29" s="1"/>
  <c r="L43" i="31"/>
  <c r="M43" i="31"/>
  <c r="N43" i="31"/>
  <c r="O43" i="31"/>
  <c r="A44" i="31"/>
  <c r="B44" i="31"/>
  <c r="C44" i="31"/>
  <c r="D44" i="31"/>
  <c r="E44" i="31"/>
  <c r="F44" i="31"/>
  <c r="G44" i="31"/>
  <c r="H44" i="31"/>
  <c r="I44" i="31"/>
  <c r="J44" i="31"/>
  <c r="K44" i="31"/>
  <c r="L44" i="31"/>
  <c r="M44" i="31"/>
  <c r="N44" i="31"/>
  <c r="N44" i="29" s="1"/>
  <c r="O44" i="31"/>
  <c r="A45" i="31"/>
  <c r="B45" i="31"/>
  <c r="C45" i="31"/>
  <c r="D45" i="31"/>
  <c r="E45" i="31"/>
  <c r="F45" i="31"/>
  <c r="G45" i="31"/>
  <c r="H45" i="31"/>
  <c r="I45" i="31"/>
  <c r="J45" i="31"/>
  <c r="K45" i="31"/>
  <c r="K45" i="29" s="1"/>
  <c r="L45" i="31"/>
  <c r="M45" i="31"/>
  <c r="N45" i="31"/>
  <c r="O45" i="31"/>
  <c r="A46" i="31"/>
  <c r="B46" i="31"/>
  <c r="C46" i="31"/>
  <c r="D46" i="31"/>
  <c r="E46" i="31"/>
  <c r="F46" i="31"/>
  <c r="G46" i="31"/>
  <c r="H46" i="31"/>
  <c r="I46" i="31"/>
  <c r="J46" i="31"/>
  <c r="K46" i="31"/>
  <c r="L46" i="31"/>
  <c r="M46" i="31"/>
  <c r="N46" i="31"/>
  <c r="N46" i="29" s="1"/>
  <c r="O46" i="31"/>
  <c r="A47" i="31"/>
  <c r="B47" i="31"/>
  <c r="C47" i="31"/>
  <c r="D47" i="31"/>
  <c r="E47" i="31"/>
  <c r="F47" i="31"/>
  <c r="G47" i="31"/>
  <c r="H47" i="31"/>
  <c r="I47" i="31"/>
  <c r="J47" i="31"/>
  <c r="K47" i="31"/>
  <c r="K47" i="29" s="1"/>
  <c r="L47" i="31"/>
  <c r="M47" i="31"/>
  <c r="N47" i="31"/>
  <c r="O47" i="31"/>
  <c r="A48" i="31"/>
  <c r="B48" i="31"/>
  <c r="C48" i="31"/>
  <c r="D48" i="31"/>
  <c r="E48" i="31"/>
  <c r="F48" i="31"/>
  <c r="G48" i="31"/>
  <c r="H48" i="31"/>
  <c r="I48" i="31"/>
  <c r="J48" i="31"/>
  <c r="K48" i="31"/>
  <c r="L48" i="31"/>
  <c r="M48" i="31"/>
  <c r="N48" i="31"/>
  <c r="N48" i="29" s="1"/>
  <c r="O48" i="31"/>
  <c r="A49" i="31"/>
  <c r="B49" i="31"/>
  <c r="C49" i="31"/>
  <c r="D49" i="31"/>
  <c r="E49" i="31"/>
  <c r="F49" i="31"/>
  <c r="G49" i="31"/>
  <c r="H49" i="31"/>
  <c r="I49" i="31"/>
  <c r="J49" i="31"/>
  <c r="K49" i="31"/>
  <c r="K49" i="29" s="1"/>
  <c r="L49" i="31"/>
  <c r="M49" i="31"/>
  <c r="N49" i="31"/>
  <c r="O49" i="31"/>
  <c r="A50" i="31"/>
  <c r="B50" i="31"/>
  <c r="C50" i="31"/>
  <c r="D50" i="31"/>
  <c r="E50" i="31"/>
  <c r="F50" i="31"/>
  <c r="G50" i="31"/>
  <c r="H50" i="31"/>
  <c r="I50" i="31"/>
  <c r="J50" i="31"/>
  <c r="K50" i="31"/>
  <c r="L50" i="31"/>
  <c r="M50" i="31"/>
  <c r="N50" i="31"/>
  <c r="N50" i="29" s="1"/>
  <c r="O50" i="31"/>
  <c r="A51" i="31"/>
  <c r="B51" i="31"/>
  <c r="C51" i="31"/>
  <c r="D51" i="31"/>
  <c r="E51" i="31"/>
  <c r="F51" i="31"/>
  <c r="G51" i="31"/>
  <c r="H51" i="31"/>
  <c r="I51" i="31"/>
  <c r="J51" i="31"/>
  <c r="K51" i="31"/>
  <c r="K51" i="29" s="1"/>
  <c r="L51" i="31"/>
  <c r="M51" i="31"/>
  <c r="N51" i="31"/>
  <c r="O51" i="31"/>
  <c r="A52" i="31"/>
  <c r="B52" i="31"/>
  <c r="C52" i="31"/>
  <c r="D52" i="31"/>
  <c r="E52" i="31"/>
  <c r="F52" i="31"/>
  <c r="G52" i="31"/>
  <c r="H52" i="31"/>
  <c r="I52" i="31"/>
  <c r="J52" i="31"/>
  <c r="K52" i="31"/>
  <c r="L52" i="31"/>
  <c r="M52" i="31"/>
  <c r="N52" i="31"/>
  <c r="N52" i="29" s="1"/>
  <c r="O52" i="31"/>
  <c r="A53" i="31"/>
  <c r="B53" i="31"/>
  <c r="C53" i="31"/>
  <c r="D53" i="31"/>
  <c r="E53" i="31"/>
  <c r="F53" i="31"/>
  <c r="G53" i="31"/>
  <c r="H53" i="31"/>
  <c r="I53" i="31"/>
  <c r="J53" i="31"/>
  <c r="K53" i="31"/>
  <c r="K53" i="29" s="1"/>
  <c r="L53" i="31"/>
  <c r="M53" i="31"/>
  <c r="N53" i="31"/>
  <c r="O53" i="31"/>
  <c r="A54" i="31"/>
  <c r="B54" i="31"/>
  <c r="C54" i="31"/>
  <c r="D54" i="31"/>
  <c r="E54" i="31"/>
  <c r="F54" i="31"/>
  <c r="G54" i="31"/>
  <c r="H54" i="31"/>
  <c r="I54" i="31"/>
  <c r="J54" i="31"/>
  <c r="K54" i="31"/>
  <c r="L54" i="31"/>
  <c r="M54" i="31"/>
  <c r="N54" i="31"/>
  <c r="N54" i="29" s="1"/>
  <c r="O54" i="31"/>
  <c r="A55" i="31"/>
  <c r="B55" i="31"/>
  <c r="C55" i="31"/>
  <c r="D55" i="31"/>
  <c r="E55" i="31"/>
  <c r="F55" i="31"/>
  <c r="G55" i="31"/>
  <c r="H55" i="31"/>
  <c r="I55" i="31"/>
  <c r="J55" i="31"/>
  <c r="K55" i="31"/>
  <c r="K55" i="29" s="1"/>
  <c r="L55" i="31"/>
  <c r="M55" i="31"/>
  <c r="N55" i="31"/>
  <c r="O55" i="31"/>
  <c r="A56" i="31"/>
  <c r="B56" i="31"/>
  <c r="C56" i="31"/>
  <c r="D56" i="31"/>
  <c r="E56" i="31"/>
  <c r="F56" i="31"/>
  <c r="G56" i="31"/>
  <c r="H56" i="31"/>
  <c r="I56" i="31"/>
  <c r="J56" i="31"/>
  <c r="K56" i="31"/>
  <c r="L56" i="31"/>
  <c r="M56" i="31"/>
  <c r="N56" i="31"/>
  <c r="N56" i="29" s="1"/>
  <c r="O56" i="31"/>
  <c r="A57" i="31"/>
  <c r="B57" i="31"/>
  <c r="C57" i="31"/>
  <c r="D57" i="31"/>
  <c r="E57" i="31"/>
  <c r="F57" i="31"/>
  <c r="G57" i="31"/>
  <c r="H57" i="31"/>
  <c r="I57" i="31"/>
  <c r="J57" i="31"/>
  <c r="K57" i="31"/>
  <c r="K57" i="29" s="1"/>
  <c r="L57" i="31"/>
  <c r="M57" i="31"/>
  <c r="N57" i="31"/>
  <c r="O57" i="31"/>
  <c r="A58" i="31"/>
  <c r="B58" i="31"/>
  <c r="C58" i="31"/>
  <c r="D58" i="31"/>
  <c r="E58" i="31"/>
  <c r="F58" i="31"/>
  <c r="G58" i="31"/>
  <c r="H58" i="31"/>
  <c r="I58" i="31"/>
  <c r="J58" i="31"/>
  <c r="K58" i="31"/>
  <c r="L58" i="31"/>
  <c r="M58" i="31"/>
  <c r="N58" i="31"/>
  <c r="N58" i="29" s="1"/>
  <c r="O58" i="31"/>
  <c r="A59" i="31"/>
  <c r="B59" i="31"/>
  <c r="C59" i="31"/>
  <c r="D59" i="31"/>
  <c r="E59" i="31"/>
  <c r="F59" i="31"/>
  <c r="G59" i="31"/>
  <c r="H59" i="31"/>
  <c r="I59" i="31"/>
  <c r="J59" i="31"/>
  <c r="K59" i="31"/>
  <c r="L59" i="31"/>
  <c r="M59" i="31"/>
  <c r="N59" i="31"/>
  <c r="O59" i="31"/>
  <c r="A60" i="31"/>
  <c r="B60" i="31"/>
  <c r="C60" i="31"/>
  <c r="D60" i="31"/>
  <c r="E60" i="31"/>
  <c r="F60" i="31"/>
  <c r="G60" i="31"/>
  <c r="H60" i="31"/>
  <c r="I60" i="31"/>
  <c r="J60" i="31"/>
  <c r="K60" i="31"/>
  <c r="L60" i="31"/>
  <c r="M60" i="31"/>
  <c r="N60" i="31"/>
  <c r="O60" i="31"/>
  <c r="A61" i="31"/>
  <c r="B61" i="31"/>
  <c r="C61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A62" i="31"/>
  <c r="B62" i="31"/>
  <c r="C62" i="31"/>
  <c r="D62" i="31"/>
  <c r="E62" i="31"/>
  <c r="F62" i="31"/>
  <c r="G62" i="31"/>
  <c r="H62" i="31"/>
  <c r="I62" i="31"/>
  <c r="J62" i="31"/>
  <c r="K62" i="31"/>
  <c r="L62" i="31"/>
  <c r="M62" i="31"/>
  <c r="N62" i="31"/>
  <c r="O62" i="31"/>
  <c r="A63" i="31"/>
  <c r="B63" i="31"/>
  <c r="C63" i="31"/>
  <c r="D63" i="31"/>
  <c r="E63" i="31"/>
  <c r="F63" i="31"/>
  <c r="G63" i="31"/>
  <c r="H63" i="31"/>
  <c r="I63" i="31"/>
  <c r="J63" i="31"/>
  <c r="K63" i="31"/>
  <c r="L63" i="31"/>
  <c r="M63" i="31"/>
  <c r="N63" i="31"/>
  <c r="O63" i="31"/>
  <c r="A64" i="31"/>
  <c r="B64" i="31"/>
  <c r="C64" i="31"/>
  <c r="D64" i="31"/>
  <c r="E64" i="31"/>
  <c r="F64" i="31"/>
  <c r="G64" i="31"/>
  <c r="H64" i="31"/>
  <c r="I64" i="31"/>
  <c r="J64" i="31"/>
  <c r="K64" i="31"/>
  <c r="L64" i="31"/>
  <c r="M64" i="31"/>
  <c r="N64" i="31"/>
  <c r="O64" i="31"/>
  <c r="A65" i="31"/>
  <c r="B65" i="31"/>
  <c r="C65" i="31"/>
  <c r="D65" i="31"/>
  <c r="E65" i="31"/>
  <c r="F65" i="31"/>
  <c r="G65" i="31"/>
  <c r="H65" i="31"/>
  <c r="I65" i="31"/>
  <c r="J65" i="31"/>
  <c r="K65" i="31"/>
  <c r="L65" i="31"/>
  <c r="M65" i="31"/>
  <c r="N65" i="31"/>
  <c r="O65" i="31"/>
  <c r="A66" i="31"/>
  <c r="B66" i="31"/>
  <c r="C66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A67" i="31"/>
  <c r="B67" i="31"/>
  <c r="C67" i="31"/>
  <c r="D67" i="31"/>
  <c r="E67" i="31"/>
  <c r="F67" i="31"/>
  <c r="G67" i="31"/>
  <c r="H67" i="31"/>
  <c r="I67" i="31"/>
  <c r="J67" i="31"/>
  <c r="K67" i="31"/>
  <c r="L67" i="31"/>
  <c r="M67" i="31"/>
  <c r="N67" i="31"/>
  <c r="O67" i="31"/>
  <c r="A68" i="31"/>
  <c r="B68" i="31"/>
  <c r="C68" i="31"/>
  <c r="D68" i="31"/>
  <c r="E68" i="31"/>
  <c r="F68" i="31"/>
  <c r="G68" i="31"/>
  <c r="H68" i="31"/>
  <c r="I68" i="31"/>
  <c r="J68" i="31"/>
  <c r="K68" i="31"/>
  <c r="L68" i="31"/>
  <c r="M68" i="31"/>
  <c r="N68" i="31"/>
  <c r="O68" i="31"/>
  <c r="A69" i="31"/>
  <c r="B69" i="31"/>
  <c r="C69" i="31"/>
  <c r="D69" i="31"/>
  <c r="E69" i="31"/>
  <c r="F69" i="31"/>
  <c r="G69" i="31"/>
  <c r="H69" i="31"/>
  <c r="I69" i="31"/>
  <c r="J69" i="31"/>
  <c r="K69" i="31"/>
  <c r="L69" i="31"/>
  <c r="M69" i="31"/>
  <c r="N69" i="31"/>
  <c r="O69" i="31"/>
  <c r="A70" i="31"/>
  <c r="B70" i="31"/>
  <c r="C70" i="31"/>
  <c r="D70" i="31"/>
  <c r="E70" i="31"/>
  <c r="F70" i="31"/>
  <c r="G70" i="31"/>
  <c r="H70" i="31"/>
  <c r="I70" i="31"/>
  <c r="J70" i="31"/>
  <c r="K70" i="31"/>
  <c r="L70" i="31"/>
  <c r="M70" i="31"/>
  <c r="N70" i="31"/>
  <c r="O70" i="31"/>
  <c r="A71" i="31"/>
  <c r="B71" i="31"/>
  <c r="C71" i="31"/>
  <c r="D71" i="31"/>
  <c r="E71" i="31"/>
  <c r="F71" i="31"/>
  <c r="G71" i="31"/>
  <c r="H71" i="31"/>
  <c r="I71" i="31"/>
  <c r="J71" i="31"/>
  <c r="K71" i="31"/>
  <c r="L71" i="31"/>
  <c r="M71" i="31"/>
  <c r="N71" i="31"/>
  <c r="O71" i="31"/>
  <c r="A72" i="31"/>
  <c r="B72" i="31"/>
  <c r="C72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A73" i="31"/>
  <c r="B73" i="31"/>
  <c r="C73" i="31"/>
  <c r="D73" i="31"/>
  <c r="E73" i="31"/>
  <c r="F73" i="31"/>
  <c r="G73" i="31"/>
  <c r="H73" i="31"/>
  <c r="I73" i="31"/>
  <c r="J73" i="31"/>
  <c r="K73" i="31"/>
  <c r="L73" i="31"/>
  <c r="M73" i="31"/>
  <c r="N73" i="31"/>
  <c r="O73" i="31"/>
  <c r="A74" i="31"/>
  <c r="B74" i="31"/>
  <c r="C74" i="31"/>
  <c r="D74" i="31"/>
  <c r="E74" i="31"/>
  <c r="F74" i="31"/>
  <c r="G74" i="31"/>
  <c r="H74" i="31"/>
  <c r="I74" i="31"/>
  <c r="J74" i="31"/>
  <c r="K74" i="31"/>
  <c r="L74" i="31"/>
  <c r="M74" i="31"/>
  <c r="N74" i="31"/>
  <c r="O74" i="31"/>
  <c r="A75" i="31"/>
  <c r="B75" i="31"/>
  <c r="C75" i="31"/>
  <c r="D75" i="31"/>
  <c r="E75" i="31"/>
  <c r="F75" i="31"/>
  <c r="G75" i="31"/>
  <c r="H75" i="31"/>
  <c r="I75" i="31"/>
  <c r="J75" i="31"/>
  <c r="K75" i="31"/>
  <c r="L75" i="31"/>
  <c r="M75" i="31"/>
  <c r="N75" i="31"/>
  <c r="O75" i="31"/>
  <c r="A76" i="31"/>
  <c r="B76" i="31"/>
  <c r="C76" i="31"/>
  <c r="D76" i="31"/>
  <c r="E76" i="31"/>
  <c r="F76" i="31"/>
  <c r="G76" i="31"/>
  <c r="H76" i="31"/>
  <c r="I76" i="31"/>
  <c r="J76" i="31"/>
  <c r="K76" i="31"/>
  <c r="L76" i="31"/>
  <c r="M76" i="31"/>
  <c r="N76" i="31"/>
  <c r="O76" i="31"/>
  <c r="A77" i="31"/>
  <c r="B77" i="31"/>
  <c r="C77" i="31"/>
  <c r="D77" i="31"/>
  <c r="E77" i="31"/>
  <c r="F77" i="31"/>
  <c r="G77" i="31"/>
  <c r="H77" i="31"/>
  <c r="I77" i="31"/>
  <c r="J77" i="31"/>
  <c r="K77" i="31"/>
  <c r="L77" i="31"/>
  <c r="M77" i="31"/>
  <c r="N77" i="31"/>
  <c r="O77" i="31"/>
  <c r="A78" i="31"/>
  <c r="B78" i="31"/>
  <c r="C78" i="31"/>
  <c r="D78" i="31"/>
  <c r="E78" i="31"/>
  <c r="F78" i="31"/>
  <c r="G78" i="31"/>
  <c r="H78" i="31"/>
  <c r="I78" i="31"/>
  <c r="J78" i="31"/>
  <c r="K78" i="31"/>
  <c r="L78" i="31"/>
  <c r="M78" i="31"/>
  <c r="N78" i="31"/>
  <c r="O78" i="31"/>
  <c r="A79" i="31"/>
  <c r="B79" i="31"/>
  <c r="C79" i="31"/>
  <c r="D79" i="31"/>
  <c r="E79" i="31"/>
  <c r="F79" i="31"/>
  <c r="G79" i="31"/>
  <c r="H79" i="31"/>
  <c r="I79" i="31"/>
  <c r="J79" i="31"/>
  <c r="K79" i="31"/>
  <c r="L79" i="31"/>
  <c r="M79" i="31"/>
  <c r="N79" i="31"/>
  <c r="O79" i="31"/>
  <c r="A80" i="31"/>
  <c r="B80" i="31"/>
  <c r="C80" i="31"/>
  <c r="D80" i="31"/>
  <c r="E80" i="31"/>
  <c r="F80" i="31"/>
  <c r="G80" i="31"/>
  <c r="H80" i="31"/>
  <c r="I80" i="31"/>
  <c r="J80" i="31"/>
  <c r="K80" i="31"/>
  <c r="L80" i="31"/>
  <c r="M80" i="31"/>
  <c r="N80" i="31"/>
  <c r="O80" i="31"/>
  <c r="A81" i="31"/>
  <c r="B81" i="31"/>
  <c r="C81" i="31"/>
  <c r="D81" i="31"/>
  <c r="E81" i="31"/>
  <c r="F81" i="31"/>
  <c r="G81" i="31"/>
  <c r="H81" i="31"/>
  <c r="I81" i="31"/>
  <c r="J81" i="31"/>
  <c r="K81" i="31"/>
  <c r="L81" i="31"/>
  <c r="M81" i="31"/>
  <c r="N81" i="31"/>
  <c r="O81" i="31"/>
  <c r="A82" i="31"/>
  <c r="B82" i="31"/>
  <c r="C82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A83" i="31"/>
  <c r="B83" i="31"/>
  <c r="C83" i="31"/>
  <c r="D83" i="31"/>
  <c r="E83" i="31"/>
  <c r="F83" i="31"/>
  <c r="G83" i="31"/>
  <c r="H83" i="31"/>
  <c r="I83" i="31"/>
  <c r="J83" i="31"/>
  <c r="K83" i="31"/>
  <c r="L83" i="31"/>
  <c r="M83" i="31"/>
  <c r="N83" i="31"/>
  <c r="O83" i="31"/>
  <c r="A84" i="31"/>
  <c r="B84" i="31"/>
  <c r="C84" i="31"/>
  <c r="D84" i="31"/>
  <c r="E84" i="31"/>
  <c r="F84" i="31"/>
  <c r="G84" i="31"/>
  <c r="H84" i="31"/>
  <c r="I84" i="31"/>
  <c r="J84" i="31"/>
  <c r="K84" i="31"/>
  <c r="L84" i="31"/>
  <c r="M84" i="31"/>
  <c r="N84" i="31"/>
  <c r="O84" i="31"/>
  <c r="A85" i="31"/>
  <c r="B85" i="31"/>
  <c r="C85" i="31"/>
  <c r="D85" i="31"/>
  <c r="E85" i="31"/>
  <c r="F85" i="31"/>
  <c r="G85" i="31"/>
  <c r="H85" i="31"/>
  <c r="I85" i="31"/>
  <c r="J85" i="31"/>
  <c r="K85" i="31"/>
  <c r="L85" i="31"/>
  <c r="M85" i="31"/>
  <c r="N85" i="31"/>
  <c r="O85" i="31"/>
  <c r="A86" i="31"/>
  <c r="B86" i="31"/>
  <c r="C86" i="31"/>
  <c r="D86" i="31"/>
  <c r="E86" i="31"/>
  <c r="F86" i="31"/>
  <c r="G86" i="31"/>
  <c r="H86" i="31"/>
  <c r="I86" i="31"/>
  <c r="J86" i="31"/>
  <c r="K86" i="31"/>
  <c r="L86" i="31"/>
  <c r="M86" i="31"/>
  <c r="N86" i="31"/>
  <c r="O86" i="31"/>
  <c r="A87" i="31"/>
  <c r="B87" i="31"/>
  <c r="C87" i="31"/>
  <c r="D87" i="31"/>
  <c r="E87" i="31"/>
  <c r="F87" i="31"/>
  <c r="G87" i="31"/>
  <c r="H87" i="31"/>
  <c r="I87" i="31"/>
  <c r="J87" i="31"/>
  <c r="K87" i="31"/>
  <c r="L87" i="31"/>
  <c r="M87" i="31"/>
  <c r="N87" i="31"/>
  <c r="O87" i="31"/>
  <c r="A88" i="31"/>
  <c r="B88" i="31"/>
  <c r="C88" i="31"/>
  <c r="D88" i="31"/>
  <c r="E88" i="31"/>
  <c r="F88" i="31"/>
  <c r="G88" i="31"/>
  <c r="H88" i="31"/>
  <c r="I88" i="31"/>
  <c r="J88" i="31"/>
  <c r="K88" i="31"/>
  <c r="L88" i="31"/>
  <c r="M88" i="31"/>
  <c r="N88" i="31"/>
  <c r="O88" i="31"/>
  <c r="A89" i="31"/>
  <c r="B89" i="31"/>
  <c r="C89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A90" i="31"/>
  <c r="B90" i="31"/>
  <c r="C90" i="31"/>
  <c r="D90" i="31"/>
  <c r="E90" i="31"/>
  <c r="F90" i="31"/>
  <c r="G90" i="31"/>
  <c r="H90" i="31"/>
  <c r="I90" i="31"/>
  <c r="J90" i="31"/>
  <c r="K90" i="31"/>
  <c r="L90" i="31"/>
  <c r="M90" i="31"/>
  <c r="N90" i="31"/>
  <c r="O90" i="31"/>
  <c r="A91" i="31"/>
  <c r="B91" i="31"/>
  <c r="C91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A92" i="31"/>
  <c r="B92" i="31"/>
  <c r="C92" i="31"/>
  <c r="D92" i="31"/>
  <c r="E92" i="31"/>
  <c r="F92" i="31"/>
  <c r="G92" i="31"/>
  <c r="H92" i="31"/>
  <c r="I92" i="31"/>
  <c r="J92" i="31"/>
  <c r="K92" i="31"/>
  <c r="L92" i="31"/>
  <c r="M92" i="31"/>
  <c r="N92" i="31"/>
  <c r="O92" i="31"/>
  <c r="A93" i="31"/>
  <c r="B93" i="31"/>
  <c r="C93" i="31"/>
  <c r="D93" i="31"/>
  <c r="E93" i="31"/>
  <c r="F93" i="31"/>
  <c r="G93" i="31"/>
  <c r="H93" i="31"/>
  <c r="I93" i="31"/>
  <c r="J93" i="31"/>
  <c r="K93" i="31"/>
  <c r="L93" i="31"/>
  <c r="M93" i="31"/>
  <c r="N93" i="31"/>
  <c r="O93" i="31"/>
  <c r="A94" i="31"/>
  <c r="B94" i="31"/>
  <c r="C94" i="31"/>
  <c r="D94" i="31"/>
  <c r="E94" i="31"/>
  <c r="F94" i="31"/>
  <c r="G94" i="31"/>
  <c r="H94" i="31"/>
  <c r="I94" i="31"/>
  <c r="J94" i="31"/>
  <c r="K94" i="31"/>
  <c r="L94" i="31"/>
  <c r="M94" i="31"/>
  <c r="N94" i="31"/>
  <c r="O94" i="31"/>
  <c r="A95" i="31"/>
  <c r="B95" i="31"/>
  <c r="C95" i="31"/>
  <c r="D95" i="31"/>
  <c r="E95" i="31"/>
  <c r="F95" i="31"/>
  <c r="G95" i="31"/>
  <c r="H95" i="31"/>
  <c r="I95" i="31"/>
  <c r="J95" i="31"/>
  <c r="K95" i="31"/>
  <c r="L95" i="31"/>
  <c r="M95" i="31"/>
  <c r="N95" i="31"/>
  <c r="O95" i="31"/>
  <c r="A96" i="31"/>
  <c r="B96" i="31"/>
  <c r="C96" i="31"/>
  <c r="D96" i="31"/>
  <c r="E96" i="31"/>
  <c r="F96" i="31"/>
  <c r="G96" i="31"/>
  <c r="H96" i="31"/>
  <c r="I96" i="31"/>
  <c r="J96" i="31"/>
  <c r="K96" i="31"/>
  <c r="L96" i="31"/>
  <c r="M96" i="31"/>
  <c r="N96" i="31"/>
  <c r="O96" i="31"/>
  <c r="A97" i="31"/>
  <c r="B97" i="31"/>
  <c r="C97" i="31"/>
  <c r="D97" i="31"/>
  <c r="E97" i="31"/>
  <c r="F97" i="31"/>
  <c r="G97" i="31"/>
  <c r="H97" i="31"/>
  <c r="I97" i="31"/>
  <c r="J97" i="31"/>
  <c r="K97" i="31"/>
  <c r="L97" i="31"/>
  <c r="M97" i="31"/>
  <c r="N97" i="31"/>
  <c r="O97" i="31"/>
  <c r="A98" i="31"/>
  <c r="B98" i="31"/>
  <c r="C98" i="31"/>
  <c r="D98" i="31"/>
  <c r="E98" i="31"/>
  <c r="F98" i="31"/>
  <c r="G98" i="31"/>
  <c r="H98" i="31"/>
  <c r="I98" i="31"/>
  <c r="J98" i="31"/>
  <c r="K98" i="31"/>
  <c r="L98" i="31"/>
  <c r="M98" i="31"/>
  <c r="N98" i="31"/>
  <c r="O98" i="31"/>
  <c r="A99" i="31"/>
  <c r="B99" i="31"/>
  <c r="C99" i="31"/>
  <c r="D99" i="31"/>
  <c r="E99" i="31"/>
  <c r="F99" i="31"/>
  <c r="G99" i="31"/>
  <c r="H99" i="31"/>
  <c r="I99" i="31"/>
  <c r="J99" i="31"/>
  <c r="K99" i="31"/>
  <c r="L99" i="31"/>
  <c r="M99" i="31"/>
  <c r="N99" i="31"/>
  <c r="O99" i="31"/>
  <c r="A100" i="31"/>
  <c r="B100" i="31"/>
  <c r="C100" i="31"/>
  <c r="D100" i="31"/>
  <c r="E100" i="31"/>
  <c r="F100" i="31"/>
  <c r="G100" i="31"/>
  <c r="H100" i="31"/>
  <c r="I100" i="31"/>
  <c r="J100" i="31"/>
  <c r="K100" i="31"/>
  <c r="L100" i="31"/>
  <c r="M100" i="31"/>
  <c r="N100" i="31"/>
  <c r="O100" i="31"/>
  <c r="A101" i="31"/>
  <c r="B101" i="31"/>
  <c r="C101" i="31"/>
  <c r="D101" i="31"/>
  <c r="E101" i="31"/>
  <c r="F101" i="31"/>
  <c r="G101" i="31"/>
  <c r="H101" i="31"/>
  <c r="I101" i="31"/>
  <c r="J101" i="31"/>
  <c r="K101" i="31"/>
  <c r="L101" i="31"/>
  <c r="M101" i="31"/>
  <c r="N101" i="31"/>
  <c r="O101" i="31"/>
  <c r="A102" i="31"/>
  <c r="B102" i="31"/>
  <c r="C102" i="31"/>
  <c r="D102" i="31"/>
  <c r="E102" i="31"/>
  <c r="F102" i="31"/>
  <c r="G102" i="31"/>
  <c r="H102" i="31"/>
  <c r="I102" i="31"/>
  <c r="J102" i="31"/>
  <c r="K102" i="31"/>
  <c r="L102" i="31"/>
  <c r="M102" i="31"/>
  <c r="N102" i="31"/>
  <c r="O102" i="31"/>
  <c r="F3" i="31"/>
  <c r="G3" i="31"/>
  <c r="H3" i="31"/>
  <c r="I3" i="31"/>
  <c r="J3" i="31"/>
  <c r="K3" i="31"/>
  <c r="L3" i="31"/>
  <c r="M3" i="31"/>
  <c r="N3" i="31"/>
  <c r="O3" i="31"/>
  <c r="E3" i="31"/>
  <c r="B3" i="31"/>
  <c r="C3" i="31"/>
  <c r="D3" i="31"/>
  <c r="A3" i="31"/>
  <c r="B1" i="31"/>
  <c r="B5" i="25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43" i="25"/>
  <c r="B44" i="25"/>
  <c r="B45" i="25"/>
  <c r="B46" i="25"/>
  <c r="B47" i="25"/>
  <c r="B48" i="25"/>
  <c r="B49" i="25"/>
  <c r="B50" i="25"/>
  <c r="B51" i="25"/>
  <c r="B52" i="25"/>
  <c r="B53" i="25"/>
  <c r="B54" i="25"/>
  <c r="B55" i="25"/>
  <c r="B56" i="25"/>
  <c r="B57" i="25"/>
  <c r="B58" i="25"/>
  <c r="B59" i="25"/>
  <c r="B60" i="25"/>
  <c r="B61" i="25"/>
  <c r="B62" i="25"/>
  <c r="B63" i="25"/>
  <c r="B64" i="25"/>
  <c r="B65" i="25"/>
  <c r="B66" i="25"/>
  <c r="B67" i="25"/>
  <c r="B68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92" i="25"/>
  <c r="B93" i="25"/>
  <c r="B94" i="25"/>
  <c r="B95" i="25"/>
  <c r="B96" i="25"/>
  <c r="B97" i="25"/>
  <c r="B98" i="25"/>
  <c r="B99" i="25"/>
  <c r="B100" i="25"/>
  <c r="B101" i="25"/>
  <c r="B102" i="25"/>
  <c r="B103" i="25"/>
  <c r="B4" i="25"/>
  <c r="A103" i="30"/>
  <c r="A102" i="30"/>
  <c r="A101" i="30"/>
  <c r="A100" i="30"/>
  <c r="A99" i="30"/>
  <c r="A98" i="30"/>
  <c r="A97" i="30"/>
  <c r="A96" i="30"/>
  <c r="A95" i="30"/>
  <c r="A94" i="30"/>
  <c r="A93" i="30"/>
  <c r="A92" i="30"/>
  <c r="A91" i="30"/>
  <c r="A90" i="30"/>
  <c r="A89" i="30"/>
  <c r="A88" i="30"/>
  <c r="A87" i="30"/>
  <c r="A86" i="30"/>
  <c r="A85" i="30"/>
  <c r="A84" i="30"/>
  <c r="A83" i="30"/>
  <c r="A82" i="30"/>
  <c r="A81" i="30"/>
  <c r="A80" i="30"/>
  <c r="A79" i="30"/>
  <c r="A78" i="30"/>
  <c r="A77" i="30"/>
  <c r="A76" i="30"/>
  <c r="A75" i="30"/>
  <c r="A74" i="30"/>
  <c r="A73" i="30"/>
  <c r="A72" i="30"/>
  <c r="A71" i="30"/>
  <c r="A70" i="30"/>
  <c r="A69" i="30"/>
  <c r="A68" i="30"/>
  <c r="A67" i="30"/>
  <c r="A66" i="30"/>
  <c r="A65" i="30"/>
  <c r="A64" i="30"/>
  <c r="A63" i="30"/>
  <c r="A62" i="30"/>
  <c r="A61" i="30"/>
  <c r="A60" i="30"/>
  <c r="A59" i="30"/>
  <c r="A58" i="30"/>
  <c r="A57" i="30"/>
  <c r="A56" i="30"/>
  <c r="A55" i="30"/>
  <c r="A54" i="30"/>
  <c r="A53" i="30"/>
  <c r="A52" i="30"/>
  <c r="A51" i="30"/>
  <c r="A50" i="30"/>
  <c r="A49" i="30"/>
  <c r="A48" i="30"/>
  <c r="A47" i="30"/>
  <c r="A46" i="30"/>
  <c r="A45" i="30"/>
  <c r="A44" i="30"/>
  <c r="A43" i="30"/>
  <c r="A42" i="30"/>
  <c r="A41" i="30"/>
  <c r="A40" i="30"/>
  <c r="A39" i="30"/>
  <c r="A38" i="30"/>
  <c r="A37" i="30"/>
  <c r="A36" i="30"/>
  <c r="A35" i="30"/>
  <c r="A34" i="30"/>
  <c r="A33" i="30"/>
  <c r="A32" i="30"/>
  <c r="A31" i="30"/>
  <c r="A30" i="30"/>
  <c r="A29" i="30"/>
  <c r="A28" i="30"/>
  <c r="A27" i="30"/>
  <c r="A26" i="30"/>
  <c r="A25" i="30"/>
  <c r="A24" i="30"/>
  <c r="A23" i="30"/>
  <c r="A22" i="30"/>
  <c r="A21" i="30"/>
  <c r="A20" i="30"/>
  <c r="A19" i="30"/>
  <c r="A18" i="30"/>
  <c r="A17" i="30"/>
  <c r="A16" i="30"/>
  <c r="A15" i="30"/>
  <c r="A14" i="30"/>
  <c r="A13" i="30"/>
  <c r="A12" i="30"/>
  <c r="A11" i="30"/>
  <c r="A10" i="30"/>
  <c r="A9" i="30"/>
  <c r="A8" i="30"/>
  <c r="A7" i="30"/>
  <c r="A6" i="30"/>
  <c r="A5" i="30"/>
  <c r="A4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C3" i="30"/>
  <c r="A3" i="30"/>
  <c r="A4" i="29"/>
  <c r="B4" i="29"/>
  <c r="C4" i="29"/>
  <c r="A5" i="29"/>
  <c r="B5" i="29"/>
  <c r="C5" i="29"/>
  <c r="A6" i="29"/>
  <c r="B6" i="29"/>
  <c r="C6" i="29"/>
  <c r="A7" i="29"/>
  <c r="B7" i="29"/>
  <c r="C7" i="29"/>
  <c r="A8" i="29"/>
  <c r="B8" i="29"/>
  <c r="C8" i="29"/>
  <c r="A9" i="29"/>
  <c r="B9" i="29"/>
  <c r="C9" i="29"/>
  <c r="A10" i="29"/>
  <c r="B10" i="29"/>
  <c r="C10" i="29"/>
  <c r="A11" i="29"/>
  <c r="B11" i="29"/>
  <c r="C11" i="29"/>
  <c r="A12" i="29"/>
  <c r="B12" i="29"/>
  <c r="C12" i="29"/>
  <c r="A13" i="29"/>
  <c r="B13" i="29"/>
  <c r="C13" i="29"/>
  <c r="A14" i="29"/>
  <c r="B14" i="29"/>
  <c r="C14" i="29"/>
  <c r="A15" i="29"/>
  <c r="B15" i="29"/>
  <c r="C15" i="29"/>
  <c r="A16" i="29"/>
  <c r="B16" i="29"/>
  <c r="C16" i="29"/>
  <c r="A17" i="29"/>
  <c r="B17" i="29"/>
  <c r="C17" i="29"/>
  <c r="A18" i="29"/>
  <c r="B18" i="29"/>
  <c r="C18" i="29"/>
  <c r="A19" i="29"/>
  <c r="B19" i="29"/>
  <c r="C19" i="29"/>
  <c r="A20" i="29"/>
  <c r="B20" i="29"/>
  <c r="C20" i="29"/>
  <c r="A21" i="29"/>
  <c r="B21" i="29"/>
  <c r="C21" i="29"/>
  <c r="A22" i="29"/>
  <c r="B22" i="29"/>
  <c r="C22" i="29"/>
  <c r="A23" i="29"/>
  <c r="B23" i="29"/>
  <c r="C23" i="29"/>
  <c r="A24" i="29"/>
  <c r="B24" i="29"/>
  <c r="C24" i="29"/>
  <c r="A25" i="29"/>
  <c r="B25" i="29"/>
  <c r="C25" i="29"/>
  <c r="A26" i="29"/>
  <c r="B26" i="29"/>
  <c r="C26" i="29"/>
  <c r="A27" i="29"/>
  <c r="B27" i="29"/>
  <c r="C27" i="29"/>
  <c r="A28" i="29"/>
  <c r="B28" i="29"/>
  <c r="C28" i="29"/>
  <c r="A29" i="29"/>
  <c r="B29" i="29"/>
  <c r="C29" i="29"/>
  <c r="A30" i="29"/>
  <c r="B30" i="29"/>
  <c r="C30" i="29"/>
  <c r="A31" i="29"/>
  <c r="B31" i="29"/>
  <c r="C31" i="29"/>
  <c r="A32" i="29"/>
  <c r="B32" i="29"/>
  <c r="C32" i="29"/>
  <c r="A33" i="29"/>
  <c r="B33" i="29"/>
  <c r="C33" i="29"/>
  <c r="A34" i="29"/>
  <c r="B34" i="29"/>
  <c r="C34" i="29"/>
  <c r="A35" i="29"/>
  <c r="B35" i="29"/>
  <c r="C35" i="29"/>
  <c r="A36" i="29"/>
  <c r="B36" i="29"/>
  <c r="C36" i="29"/>
  <c r="A37" i="29"/>
  <c r="B37" i="29"/>
  <c r="C37" i="29"/>
  <c r="A38" i="29"/>
  <c r="B38" i="29"/>
  <c r="C38" i="29"/>
  <c r="A39" i="29"/>
  <c r="B39" i="29"/>
  <c r="C39" i="29"/>
  <c r="A40" i="29"/>
  <c r="B40" i="29"/>
  <c r="C40" i="29"/>
  <c r="A41" i="29"/>
  <c r="B41" i="29"/>
  <c r="C41" i="29"/>
  <c r="A42" i="29"/>
  <c r="B42" i="29"/>
  <c r="C42" i="29"/>
  <c r="A43" i="29"/>
  <c r="B43" i="29"/>
  <c r="C43" i="29"/>
  <c r="A44" i="29"/>
  <c r="B44" i="29"/>
  <c r="C44" i="29"/>
  <c r="A45" i="29"/>
  <c r="B45" i="29"/>
  <c r="C45" i="29"/>
  <c r="A46" i="29"/>
  <c r="B46" i="29"/>
  <c r="C46" i="29"/>
  <c r="A47" i="29"/>
  <c r="B47" i="29"/>
  <c r="C47" i="29"/>
  <c r="A48" i="29"/>
  <c r="B48" i="29"/>
  <c r="C48" i="29"/>
  <c r="A49" i="29"/>
  <c r="B49" i="29"/>
  <c r="C49" i="29"/>
  <c r="A50" i="29"/>
  <c r="B50" i="29"/>
  <c r="C50" i="29"/>
  <c r="A51" i="29"/>
  <c r="B51" i="29"/>
  <c r="C51" i="29"/>
  <c r="A52" i="29"/>
  <c r="B52" i="29"/>
  <c r="C52" i="29"/>
  <c r="A53" i="29"/>
  <c r="B53" i="29"/>
  <c r="C53" i="29"/>
  <c r="A54" i="29"/>
  <c r="B54" i="29"/>
  <c r="C54" i="29"/>
  <c r="A55" i="29"/>
  <c r="B55" i="29"/>
  <c r="C55" i="29"/>
  <c r="A56" i="29"/>
  <c r="B56" i="29"/>
  <c r="C56" i="29"/>
  <c r="A57" i="29"/>
  <c r="B57" i="29"/>
  <c r="C57" i="29"/>
  <c r="A58" i="29"/>
  <c r="B58" i="29"/>
  <c r="C58" i="29"/>
  <c r="A59" i="29"/>
  <c r="B59" i="29"/>
  <c r="C59" i="29"/>
  <c r="A60" i="29"/>
  <c r="B60" i="29"/>
  <c r="C60" i="29"/>
  <c r="A61" i="29"/>
  <c r="B61" i="29"/>
  <c r="C61" i="29"/>
  <c r="A62" i="29"/>
  <c r="B62" i="29"/>
  <c r="C62" i="29"/>
  <c r="A63" i="29"/>
  <c r="B63" i="29"/>
  <c r="C63" i="29"/>
  <c r="A64" i="29"/>
  <c r="B64" i="29"/>
  <c r="C64" i="29"/>
  <c r="A65" i="29"/>
  <c r="B65" i="29"/>
  <c r="C65" i="29"/>
  <c r="A66" i="29"/>
  <c r="B66" i="29"/>
  <c r="C66" i="29"/>
  <c r="A67" i="29"/>
  <c r="B67" i="29"/>
  <c r="C67" i="29"/>
  <c r="A68" i="29"/>
  <c r="B68" i="29"/>
  <c r="C68" i="29"/>
  <c r="A69" i="29"/>
  <c r="B69" i="29"/>
  <c r="C69" i="29"/>
  <c r="A70" i="29"/>
  <c r="B70" i="29"/>
  <c r="C70" i="29"/>
  <c r="A71" i="29"/>
  <c r="B71" i="29"/>
  <c r="C71" i="29"/>
  <c r="A72" i="29"/>
  <c r="B72" i="29"/>
  <c r="C72" i="29"/>
  <c r="A73" i="29"/>
  <c r="B73" i="29"/>
  <c r="C73" i="29"/>
  <c r="A74" i="29"/>
  <c r="B74" i="29"/>
  <c r="C74" i="29"/>
  <c r="A75" i="29"/>
  <c r="B75" i="29"/>
  <c r="C75" i="29"/>
  <c r="A76" i="29"/>
  <c r="B76" i="29"/>
  <c r="C76" i="29"/>
  <c r="A77" i="29"/>
  <c r="B77" i="29"/>
  <c r="C77" i="29"/>
  <c r="A78" i="29"/>
  <c r="B78" i="29"/>
  <c r="C78" i="29"/>
  <c r="A79" i="29"/>
  <c r="B79" i="29"/>
  <c r="C79" i="29"/>
  <c r="A80" i="29"/>
  <c r="B80" i="29"/>
  <c r="C80" i="29"/>
  <c r="A81" i="29"/>
  <c r="B81" i="29"/>
  <c r="C81" i="29"/>
  <c r="A82" i="29"/>
  <c r="B82" i="29"/>
  <c r="C82" i="29"/>
  <c r="A83" i="29"/>
  <c r="B83" i="29"/>
  <c r="C83" i="29"/>
  <c r="A84" i="29"/>
  <c r="B84" i="29"/>
  <c r="C84" i="29"/>
  <c r="A85" i="29"/>
  <c r="B85" i="29"/>
  <c r="C85" i="29"/>
  <c r="A86" i="29"/>
  <c r="B86" i="29"/>
  <c r="C86" i="29"/>
  <c r="A87" i="29"/>
  <c r="B87" i="29"/>
  <c r="C87" i="29"/>
  <c r="A88" i="29"/>
  <c r="B88" i="29"/>
  <c r="C88" i="29"/>
  <c r="A89" i="29"/>
  <c r="B89" i="29"/>
  <c r="C89" i="29"/>
  <c r="A90" i="29"/>
  <c r="B90" i="29"/>
  <c r="C90" i="29"/>
  <c r="A91" i="29"/>
  <c r="B91" i="29"/>
  <c r="C91" i="29"/>
  <c r="A92" i="29"/>
  <c r="B92" i="29"/>
  <c r="C92" i="29"/>
  <c r="A93" i="29"/>
  <c r="B93" i="29"/>
  <c r="C93" i="29"/>
  <c r="A94" i="29"/>
  <c r="B94" i="29"/>
  <c r="C94" i="29"/>
  <c r="A95" i="29"/>
  <c r="B95" i="29"/>
  <c r="C95" i="29"/>
  <c r="A96" i="29"/>
  <c r="B96" i="29"/>
  <c r="C96" i="29"/>
  <c r="A97" i="29"/>
  <c r="B97" i="29"/>
  <c r="C97" i="29"/>
  <c r="A98" i="29"/>
  <c r="B98" i="29"/>
  <c r="C98" i="29"/>
  <c r="A99" i="29"/>
  <c r="B99" i="29"/>
  <c r="C99" i="29"/>
  <c r="A100" i="29"/>
  <c r="B100" i="29"/>
  <c r="C100" i="29"/>
  <c r="A101" i="29"/>
  <c r="B101" i="29"/>
  <c r="C101" i="29"/>
  <c r="A102" i="29"/>
  <c r="B102" i="29"/>
  <c r="C102" i="29"/>
  <c r="B3" i="29"/>
  <c r="C3" i="29"/>
  <c r="A3" i="29"/>
  <c r="B1" i="29"/>
  <c r="B3" i="25"/>
  <c r="A103" i="26"/>
  <c r="A102" i="26"/>
  <c r="A101" i="26"/>
  <c r="A100" i="26"/>
  <c r="A99" i="26"/>
  <c r="A98" i="26"/>
  <c r="A97" i="26"/>
  <c r="A96" i="26"/>
  <c r="A95" i="26"/>
  <c r="A94" i="26"/>
  <c r="A93" i="26"/>
  <c r="A92" i="26"/>
  <c r="A91" i="26"/>
  <c r="A90" i="26"/>
  <c r="A89" i="26"/>
  <c r="A88" i="26"/>
  <c r="A87" i="26"/>
  <c r="A86" i="26"/>
  <c r="A85" i="26"/>
  <c r="A84" i="26"/>
  <c r="A83" i="26"/>
  <c r="A82" i="26"/>
  <c r="A81" i="26"/>
  <c r="A80" i="26"/>
  <c r="A79" i="26"/>
  <c r="A78" i="26"/>
  <c r="A77" i="26"/>
  <c r="A76" i="26"/>
  <c r="A75" i="26"/>
  <c r="A74" i="26"/>
  <c r="A73" i="26"/>
  <c r="A72" i="26"/>
  <c r="A71" i="26"/>
  <c r="A70" i="26"/>
  <c r="A69" i="26"/>
  <c r="A68" i="26"/>
  <c r="A67" i="26"/>
  <c r="A66" i="26"/>
  <c r="A65" i="26"/>
  <c r="A64" i="26"/>
  <c r="A63" i="26"/>
  <c r="A62" i="26"/>
  <c r="A61" i="26"/>
  <c r="A60" i="26"/>
  <c r="A59" i="26"/>
  <c r="A58" i="26"/>
  <c r="A57" i="26"/>
  <c r="A56" i="26"/>
  <c r="A55" i="26"/>
  <c r="A54" i="26"/>
  <c r="A53" i="26"/>
  <c r="A52" i="26"/>
  <c r="A51" i="26"/>
  <c r="A50" i="26"/>
  <c r="A49" i="26"/>
  <c r="A48" i="26"/>
  <c r="A47" i="26"/>
  <c r="A46" i="26"/>
  <c r="A45" i="26"/>
  <c r="A44" i="26"/>
  <c r="A43" i="26"/>
  <c r="A42" i="26"/>
  <c r="A41" i="26"/>
  <c r="A40" i="26"/>
  <c r="A39" i="26"/>
  <c r="A38" i="26"/>
  <c r="A37" i="26"/>
  <c r="A36" i="26"/>
  <c r="A35" i="26"/>
  <c r="A34" i="26"/>
  <c r="A33" i="26"/>
  <c r="A32" i="26"/>
  <c r="A31" i="26"/>
  <c r="A30" i="26"/>
  <c r="A29" i="26"/>
  <c r="A28" i="26"/>
  <c r="A27" i="26"/>
  <c r="A26" i="26"/>
  <c r="A25" i="26"/>
  <c r="A24" i="26"/>
  <c r="A23" i="26"/>
  <c r="A22" i="26"/>
  <c r="A21" i="26"/>
  <c r="A20" i="26"/>
  <c r="A19" i="26"/>
  <c r="A18" i="26"/>
  <c r="A17" i="26"/>
  <c r="A16" i="26"/>
  <c r="A15" i="26"/>
  <c r="A14" i="26"/>
  <c r="A13" i="26"/>
  <c r="A12" i="26"/>
  <c r="A11" i="26"/>
  <c r="A10" i="26"/>
  <c r="A9" i="26"/>
  <c r="A8" i="26"/>
  <c r="A7" i="26"/>
  <c r="A6" i="26"/>
  <c r="A5" i="26"/>
  <c r="A4" i="26"/>
  <c r="V3" i="26"/>
  <c r="U3" i="26"/>
  <c r="T3" i="26"/>
  <c r="S3" i="26"/>
  <c r="R3" i="26"/>
  <c r="N3" i="25" s="1"/>
  <c r="N8" i="18" s="1"/>
  <c r="Q3" i="26"/>
  <c r="M3" i="25" s="1"/>
  <c r="M8" i="18" s="1"/>
  <c r="P3" i="26"/>
  <c r="L3" i="25" s="1"/>
  <c r="L8" i="18" s="1"/>
  <c r="O3" i="26"/>
  <c r="K3" i="25" s="1"/>
  <c r="K8" i="18" s="1"/>
  <c r="N3" i="26"/>
  <c r="J3" i="25" s="1"/>
  <c r="J8" i="18" s="1"/>
  <c r="M3" i="26"/>
  <c r="I3" i="25" s="1"/>
  <c r="I8" i="18" s="1"/>
  <c r="L3" i="26"/>
  <c r="H3" i="25" s="1"/>
  <c r="H8" i="18" s="1"/>
  <c r="K3" i="26"/>
  <c r="G3" i="25" s="1"/>
  <c r="G8" i="18" s="1"/>
  <c r="J3" i="26"/>
  <c r="F3" i="25" s="1"/>
  <c r="F8" i="18" s="1"/>
  <c r="I3" i="26"/>
  <c r="E3" i="25" s="1"/>
  <c r="E8" i="18" s="1"/>
  <c r="H3" i="26"/>
  <c r="D3" i="25" s="1"/>
  <c r="D8" i="18" s="1"/>
  <c r="G3" i="26"/>
  <c r="F3" i="26"/>
  <c r="E3" i="26"/>
  <c r="D3" i="26"/>
  <c r="C3" i="26"/>
  <c r="C3" i="25" s="1"/>
  <c r="C8" i="18" s="1"/>
  <c r="A3" i="26"/>
  <c r="J54" i="29" l="1"/>
  <c r="L43" i="29"/>
  <c r="K25" i="29"/>
  <c r="N24" i="29"/>
  <c r="K23" i="29"/>
  <c r="N22" i="29"/>
  <c r="K21" i="29"/>
  <c r="N20" i="29"/>
  <c r="K19" i="29"/>
  <c r="N18" i="29"/>
  <c r="K17" i="29"/>
  <c r="N16" i="29"/>
  <c r="K15" i="29"/>
  <c r="N14" i="29"/>
  <c r="K13" i="29"/>
  <c r="N12" i="29"/>
  <c r="K11" i="29"/>
  <c r="N10" i="29"/>
  <c r="K9" i="29"/>
  <c r="N8" i="29"/>
  <c r="K7" i="29"/>
  <c r="N6" i="29"/>
  <c r="K5" i="29"/>
  <c r="N4" i="29"/>
  <c r="O3" i="29"/>
  <c r="M102" i="29"/>
  <c r="J101" i="29"/>
  <c r="J99" i="29"/>
  <c r="M98" i="29"/>
  <c r="J97" i="29"/>
  <c r="M96" i="29"/>
  <c r="J95" i="29"/>
  <c r="M94" i="29"/>
  <c r="J93" i="29"/>
  <c r="M92" i="29"/>
  <c r="J91" i="29"/>
  <c r="M90" i="29"/>
  <c r="J89" i="29"/>
  <c r="M88" i="29"/>
  <c r="D87" i="29"/>
  <c r="M86" i="29"/>
  <c r="J85" i="29"/>
  <c r="M84" i="29"/>
  <c r="J83" i="29"/>
  <c r="M82" i="29"/>
  <c r="J81" i="29"/>
  <c r="M80" i="29"/>
  <c r="J79" i="29"/>
  <c r="D79" i="29"/>
  <c r="M78" i="29"/>
  <c r="J77" i="29"/>
  <c r="M76" i="29"/>
  <c r="J75" i="29"/>
  <c r="M74" i="29"/>
  <c r="J73" i="29"/>
  <c r="M72" i="29"/>
  <c r="J71" i="29"/>
  <c r="M70" i="29"/>
  <c r="J69" i="29"/>
  <c r="M68" i="29"/>
  <c r="J67" i="29"/>
  <c r="M66" i="29"/>
  <c r="J65" i="29"/>
  <c r="M64" i="29"/>
  <c r="J63" i="29"/>
  <c r="M62" i="29"/>
  <c r="J61" i="29"/>
  <c r="M60" i="29"/>
  <c r="J59" i="29"/>
  <c r="M100" i="29"/>
  <c r="D3" i="29"/>
  <c r="M3" i="29"/>
  <c r="G3" i="29"/>
  <c r="K102" i="29"/>
  <c r="E102" i="29"/>
  <c r="N101" i="29"/>
  <c r="H101" i="29"/>
  <c r="K100" i="29"/>
  <c r="E100" i="29"/>
  <c r="N99" i="29"/>
  <c r="H99" i="29"/>
  <c r="K98" i="29"/>
  <c r="E98" i="29"/>
  <c r="N97" i="29"/>
  <c r="H97" i="29"/>
  <c r="K96" i="29"/>
  <c r="E96" i="29"/>
  <c r="N95" i="29"/>
  <c r="H95" i="29"/>
  <c r="K94" i="29"/>
  <c r="E94" i="29"/>
  <c r="N93" i="29"/>
  <c r="H93" i="29"/>
  <c r="K92" i="29"/>
  <c r="E92" i="29"/>
  <c r="N91" i="29"/>
  <c r="H91" i="29"/>
  <c r="K90" i="29"/>
  <c r="E90" i="29"/>
  <c r="N89" i="29"/>
  <c r="H89" i="29"/>
  <c r="K88" i="29"/>
  <c r="E88" i="29"/>
  <c r="N87" i="29"/>
  <c r="H87" i="29"/>
  <c r="K86" i="29"/>
  <c r="E86" i="29"/>
  <c r="N85" i="29"/>
  <c r="H85" i="29"/>
  <c r="K84" i="29"/>
  <c r="E84" i="29"/>
  <c r="N83" i="29"/>
  <c r="H83" i="29"/>
  <c r="K82" i="29"/>
  <c r="E82" i="29"/>
  <c r="N81" i="29"/>
  <c r="H81" i="29"/>
  <c r="K80" i="29"/>
  <c r="E80" i="29"/>
  <c r="N79" i="29"/>
  <c r="H79" i="29"/>
  <c r="K78" i="29"/>
  <c r="E78" i="29"/>
  <c r="N77" i="29"/>
  <c r="H77" i="29"/>
  <c r="K76" i="29"/>
  <c r="E76" i="29"/>
  <c r="N75" i="29"/>
  <c r="H75" i="29"/>
  <c r="K74" i="29"/>
  <c r="E74" i="29"/>
  <c r="N73" i="29"/>
  <c r="H73" i="29"/>
  <c r="K72" i="29"/>
  <c r="L3" i="29"/>
  <c r="F3" i="29"/>
  <c r="J102" i="29"/>
  <c r="D102" i="29"/>
  <c r="M101" i="29"/>
  <c r="G101" i="29"/>
  <c r="J100" i="29"/>
  <c r="D100" i="29"/>
  <c r="M99" i="29"/>
  <c r="G99" i="29"/>
  <c r="J98" i="29"/>
  <c r="D98" i="29"/>
  <c r="M97" i="29"/>
  <c r="G97" i="29"/>
  <c r="J96" i="29"/>
  <c r="D96" i="29"/>
  <c r="M95" i="29"/>
  <c r="G95" i="29"/>
  <c r="J94" i="29"/>
  <c r="D94" i="29"/>
  <c r="M93" i="29"/>
  <c r="G93" i="29"/>
  <c r="J92" i="29"/>
  <c r="D92" i="29"/>
  <c r="M91" i="29"/>
  <c r="G91" i="29"/>
  <c r="J90" i="29"/>
  <c r="D90" i="29"/>
  <c r="M89" i="29"/>
  <c r="G89" i="29"/>
  <c r="J88" i="29"/>
  <c r="D88" i="29"/>
  <c r="M87" i="29"/>
  <c r="G87" i="29"/>
  <c r="J84" i="29"/>
  <c r="J80" i="29"/>
  <c r="G77" i="29"/>
  <c r="J74" i="29"/>
  <c r="G61" i="29"/>
  <c r="K3" i="29"/>
  <c r="O102" i="29"/>
  <c r="I102" i="29"/>
  <c r="L101" i="29"/>
  <c r="F101" i="29"/>
  <c r="O100" i="29"/>
  <c r="I100" i="29"/>
  <c r="L99" i="29"/>
  <c r="F99" i="29"/>
  <c r="O98" i="29"/>
  <c r="I98" i="29"/>
  <c r="L97" i="29"/>
  <c r="F97" i="29"/>
  <c r="O96" i="29"/>
  <c r="I96" i="29"/>
  <c r="L95" i="29"/>
  <c r="F95" i="29"/>
  <c r="O94" i="29"/>
  <c r="I94" i="29"/>
  <c r="L93" i="29"/>
  <c r="F93" i="29"/>
  <c r="O92" i="29"/>
  <c r="I92" i="29"/>
  <c r="L91" i="29"/>
  <c r="F91" i="29"/>
  <c r="O90" i="29"/>
  <c r="I90" i="29"/>
  <c r="L89" i="29"/>
  <c r="F89" i="29"/>
  <c r="O88" i="29"/>
  <c r="I88" i="29"/>
  <c r="F75" i="29"/>
  <c r="I70" i="29"/>
  <c r="L67" i="29"/>
  <c r="O64" i="29"/>
  <c r="E3" i="29"/>
  <c r="J3" i="29"/>
  <c r="N102" i="29"/>
  <c r="H102" i="29"/>
  <c r="K101" i="29"/>
  <c r="E101" i="29"/>
  <c r="N100" i="29"/>
  <c r="H100" i="29"/>
  <c r="K99" i="29"/>
  <c r="E99" i="29"/>
  <c r="N98" i="29"/>
  <c r="H98" i="29"/>
  <c r="K97" i="29"/>
  <c r="E97" i="29"/>
  <c r="N96" i="29"/>
  <c r="H96" i="29"/>
  <c r="K95" i="29"/>
  <c r="E95" i="29"/>
  <c r="N94" i="29"/>
  <c r="H94" i="29"/>
  <c r="K93" i="29"/>
  <c r="E93" i="29"/>
  <c r="N92" i="29"/>
  <c r="H92" i="29"/>
  <c r="K91" i="29"/>
  <c r="E91" i="29"/>
  <c r="N90" i="29"/>
  <c r="H90" i="29"/>
  <c r="K89" i="29"/>
  <c r="E89" i="29"/>
  <c r="N88" i="29"/>
  <c r="H88" i="29"/>
  <c r="K87" i="29"/>
  <c r="E87" i="29"/>
  <c r="N86" i="29"/>
  <c r="H86" i="29"/>
  <c r="K85" i="29"/>
  <c r="E85" i="29"/>
  <c r="N84" i="29"/>
  <c r="H84" i="29"/>
  <c r="K83" i="29"/>
  <c r="E83" i="29"/>
  <c r="N82" i="29"/>
  <c r="H82" i="29"/>
  <c r="K81" i="29"/>
  <c r="E81" i="29"/>
  <c r="N80" i="29"/>
  <c r="H80" i="29"/>
  <c r="K79" i="29"/>
  <c r="E79" i="29"/>
  <c r="N78" i="29"/>
  <c r="H78" i="29"/>
  <c r="K77" i="29"/>
  <c r="E77" i="29"/>
  <c r="N76" i="29"/>
  <c r="H76" i="29"/>
  <c r="K75" i="29"/>
  <c r="E75" i="29"/>
  <c r="N74" i="29"/>
  <c r="H74" i="29"/>
  <c r="K73" i="29"/>
  <c r="E73" i="29"/>
  <c r="N72" i="29"/>
  <c r="H72" i="29"/>
  <c r="K71" i="29"/>
  <c r="E71" i="29"/>
  <c r="N70" i="29"/>
  <c r="H70" i="29"/>
  <c r="K69" i="29"/>
  <c r="E69" i="29"/>
  <c r="N68" i="29"/>
  <c r="H68" i="29"/>
  <c r="K67" i="29"/>
  <c r="E67" i="29"/>
  <c r="N66" i="29"/>
  <c r="H66" i="29"/>
  <c r="K65" i="29"/>
  <c r="E65" i="29"/>
  <c r="N64" i="29"/>
  <c r="H64" i="29"/>
  <c r="K63" i="29"/>
  <c r="E63" i="29"/>
  <c r="N62" i="29"/>
  <c r="H62" i="29"/>
  <c r="K61" i="29"/>
  <c r="E61" i="29"/>
  <c r="N60" i="29"/>
  <c r="H60" i="29"/>
  <c r="K59" i="29"/>
  <c r="E59" i="29"/>
  <c r="H58" i="29"/>
  <c r="E57" i="29"/>
  <c r="H56" i="29"/>
  <c r="E55" i="29"/>
  <c r="H54" i="29"/>
  <c r="E53" i="29"/>
  <c r="H52" i="29"/>
  <c r="E51" i="29"/>
  <c r="H50" i="29"/>
  <c r="E49" i="29"/>
  <c r="H48" i="29"/>
  <c r="E47" i="29"/>
  <c r="H46" i="29"/>
  <c r="E45" i="29"/>
  <c r="H44" i="29"/>
  <c r="E43" i="29"/>
  <c r="H42" i="29"/>
  <c r="E41" i="29"/>
  <c r="H40" i="29"/>
  <c r="E39" i="29"/>
  <c r="H38" i="29"/>
  <c r="E37" i="29"/>
  <c r="H36" i="29"/>
  <c r="E35" i="29"/>
  <c r="I3" i="29"/>
  <c r="G102" i="29"/>
  <c r="D101" i="29"/>
  <c r="G100" i="29"/>
  <c r="D99" i="29"/>
  <c r="G98" i="29"/>
  <c r="D97" i="29"/>
  <c r="G96" i="29"/>
  <c r="D95" i="29"/>
  <c r="G94" i="29"/>
  <c r="D93" i="29"/>
  <c r="G92" i="29"/>
  <c r="D91" i="29"/>
  <c r="G90" i="29"/>
  <c r="D89" i="29"/>
  <c r="G88" i="29"/>
  <c r="J87" i="29"/>
  <c r="G86" i="29"/>
  <c r="D85" i="29"/>
  <c r="G84" i="29"/>
  <c r="D83" i="29"/>
  <c r="G82" i="29"/>
  <c r="D81" i="29"/>
  <c r="G80" i="29"/>
  <c r="G78" i="29"/>
  <c r="D77" i="29"/>
  <c r="G76" i="29"/>
  <c r="D75" i="29"/>
  <c r="G74" i="29"/>
  <c r="D73" i="29"/>
  <c r="G72" i="29"/>
  <c r="D71" i="29"/>
  <c r="G70" i="29"/>
  <c r="D69" i="29"/>
  <c r="G68" i="29"/>
  <c r="D67" i="29"/>
  <c r="G66" i="29"/>
  <c r="D65" i="29"/>
  <c r="G64" i="29"/>
  <c r="D63" i="29"/>
  <c r="G62" i="29"/>
  <c r="D61" i="29"/>
  <c r="G60" i="29"/>
  <c r="D59" i="29"/>
  <c r="N3" i="29"/>
  <c r="H3" i="29"/>
  <c r="L102" i="29"/>
  <c r="F102" i="29"/>
  <c r="O101" i="29"/>
  <c r="I101" i="29"/>
  <c r="L100" i="29"/>
  <c r="F100" i="29"/>
  <c r="O99" i="29"/>
  <c r="I99" i="29"/>
  <c r="L98" i="29"/>
  <c r="F98" i="29"/>
  <c r="O97" i="29"/>
  <c r="I97" i="29"/>
  <c r="L96" i="29"/>
  <c r="F96" i="29"/>
  <c r="O95" i="29"/>
  <c r="I95" i="29"/>
  <c r="L94" i="29"/>
  <c r="F94" i="29"/>
  <c r="O93" i="29"/>
  <c r="I93" i="29"/>
  <c r="L92" i="29"/>
  <c r="F92" i="29"/>
  <c r="O91" i="29"/>
  <c r="I91" i="29"/>
  <c r="L90" i="29"/>
  <c r="F90" i="29"/>
  <c r="O89" i="29"/>
  <c r="I89" i="29"/>
  <c r="L88" i="29"/>
  <c r="F88" i="29"/>
  <c r="O87" i="29"/>
  <c r="I87" i="29"/>
  <c r="L86" i="29"/>
  <c r="F86" i="29"/>
  <c r="O83" i="29"/>
  <c r="L82" i="29"/>
  <c r="I79" i="29"/>
  <c r="F72" i="29"/>
  <c r="L87" i="29"/>
  <c r="F87" i="29"/>
  <c r="O86" i="29"/>
  <c r="I86" i="29"/>
  <c r="L85" i="29"/>
  <c r="F85" i="29"/>
  <c r="O84" i="29"/>
  <c r="I84" i="29"/>
  <c r="L83" i="29"/>
  <c r="F83" i="29"/>
  <c r="O82" i="29"/>
  <c r="I82" i="29"/>
  <c r="L81" i="29"/>
  <c r="F81" i="29"/>
  <c r="O80" i="29"/>
  <c r="I80" i="29"/>
  <c r="L79" i="29"/>
  <c r="F79" i="29"/>
  <c r="O78" i="29"/>
  <c r="I78" i="29"/>
  <c r="L77" i="29"/>
  <c r="F77" i="29"/>
  <c r="O76" i="29"/>
  <c r="I76" i="29"/>
  <c r="L75" i="29"/>
  <c r="O74" i="29"/>
  <c r="I74" i="29"/>
  <c r="L73" i="29"/>
  <c r="F73" i="29"/>
  <c r="O72" i="29"/>
  <c r="I72" i="29"/>
  <c r="L71" i="29"/>
  <c r="F71" i="29"/>
  <c r="O70" i="29"/>
  <c r="L69" i="29"/>
  <c r="F69" i="29"/>
  <c r="O68" i="29"/>
  <c r="I68" i="29"/>
  <c r="F67" i="29"/>
  <c r="O66" i="29"/>
  <c r="I66" i="29"/>
  <c r="L65" i="29"/>
  <c r="F65" i="29"/>
  <c r="I64" i="29"/>
  <c r="L63" i="29"/>
  <c r="F63" i="29"/>
  <c r="O62" i="29"/>
  <c r="I62" i="29"/>
  <c r="L61" i="29"/>
  <c r="F61" i="29"/>
  <c r="O60" i="29"/>
  <c r="I60" i="29"/>
  <c r="L59" i="29"/>
  <c r="F59" i="29"/>
  <c r="O58" i="29"/>
  <c r="I58" i="29"/>
  <c r="L57" i="29"/>
  <c r="F57" i="29"/>
  <c r="O56" i="29"/>
  <c r="I56" i="29"/>
  <c r="L55" i="29"/>
  <c r="F55" i="29"/>
  <c r="O54" i="29"/>
  <c r="I54" i="29"/>
  <c r="L53" i="29"/>
  <c r="F53" i="29"/>
  <c r="O52" i="29"/>
  <c r="I52" i="29"/>
  <c r="L51" i="29"/>
  <c r="F51" i="29"/>
  <c r="O50" i="29"/>
  <c r="I50" i="29"/>
  <c r="L49" i="29"/>
  <c r="F49" i="29"/>
  <c r="O48" i="29"/>
  <c r="I48" i="29"/>
  <c r="L47" i="29"/>
  <c r="F47" i="29"/>
  <c r="O46" i="29"/>
  <c r="I46" i="29"/>
  <c r="L45" i="29"/>
  <c r="F45" i="29"/>
  <c r="O44" i="29"/>
  <c r="I44" i="29"/>
  <c r="F43" i="29"/>
  <c r="O42" i="29"/>
  <c r="I42" i="29"/>
  <c r="L41" i="29"/>
  <c r="F41" i="29"/>
  <c r="O40" i="29"/>
  <c r="I40" i="29"/>
  <c r="L39" i="29"/>
  <c r="F39" i="29"/>
  <c r="O38" i="29"/>
  <c r="I38" i="29"/>
  <c r="L37" i="29"/>
  <c r="F37" i="29"/>
  <c r="O36" i="29"/>
  <c r="I36" i="29"/>
  <c r="L35" i="29"/>
  <c r="F35" i="29"/>
  <c r="O34" i="29"/>
  <c r="I34" i="29"/>
  <c r="L33" i="29"/>
  <c r="F33" i="29"/>
  <c r="O32" i="29"/>
  <c r="I32" i="29"/>
  <c r="L31" i="29"/>
  <c r="F31" i="29"/>
  <c r="O30" i="29"/>
  <c r="I30" i="29"/>
  <c r="L29" i="29"/>
  <c r="F29" i="29"/>
  <c r="O28" i="29"/>
  <c r="I28" i="29"/>
  <c r="L27" i="29"/>
  <c r="F27" i="29"/>
  <c r="O26" i="29"/>
  <c r="I26" i="29"/>
  <c r="L25" i="29"/>
  <c r="F25" i="29"/>
  <c r="O24" i="29"/>
  <c r="I24" i="29"/>
  <c r="L23" i="29"/>
  <c r="F23" i="29"/>
  <c r="O22" i="29"/>
  <c r="I22" i="29"/>
  <c r="L21" i="29"/>
  <c r="F21" i="29"/>
  <c r="O20" i="29"/>
  <c r="I20" i="29"/>
  <c r="L19" i="29"/>
  <c r="F19" i="29"/>
  <c r="O18" i="29"/>
  <c r="I18" i="29"/>
  <c r="L17" i="29"/>
  <c r="F17" i="29"/>
  <c r="O16" i="29"/>
  <c r="I16" i="29"/>
  <c r="L15" i="29"/>
  <c r="F15" i="29"/>
  <c r="O14" i="29"/>
  <c r="H34" i="29"/>
  <c r="E33" i="29"/>
  <c r="H32" i="29"/>
  <c r="E31" i="29"/>
  <c r="H30" i="29"/>
  <c r="E29" i="29"/>
  <c r="H28" i="29"/>
  <c r="E27" i="29"/>
  <c r="H26" i="29"/>
  <c r="E25" i="29"/>
  <c r="H24" i="29"/>
  <c r="E23" i="29"/>
  <c r="H22" i="29"/>
  <c r="E21" i="29"/>
  <c r="D21" i="29"/>
  <c r="H20" i="29"/>
  <c r="E19" i="29"/>
  <c r="H18" i="29"/>
  <c r="E17" i="29"/>
  <c r="H16" i="29"/>
  <c r="E15" i="29"/>
  <c r="H14" i="29"/>
  <c r="E13" i="29"/>
  <c r="H12" i="29"/>
  <c r="E11" i="29"/>
  <c r="H10" i="29"/>
  <c r="E9" i="29"/>
  <c r="H8" i="29"/>
  <c r="E7" i="29"/>
  <c r="H6" i="29"/>
  <c r="E5" i="29"/>
  <c r="H4" i="29"/>
  <c r="M58" i="29"/>
  <c r="G58" i="29"/>
  <c r="J57" i="29"/>
  <c r="D57" i="29"/>
  <c r="M56" i="29"/>
  <c r="G56" i="29"/>
  <c r="J55" i="29"/>
  <c r="D55" i="29"/>
  <c r="M54" i="29"/>
  <c r="G54" i="29"/>
  <c r="J53" i="29"/>
  <c r="D53" i="29"/>
  <c r="M52" i="29"/>
  <c r="G52" i="29"/>
  <c r="J51" i="29"/>
  <c r="D51" i="29"/>
  <c r="M50" i="29"/>
  <c r="G50" i="29"/>
  <c r="J49" i="29"/>
  <c r="D49" i="29"/>
  <c r="M48" i="29"/>
  <c r="G48" i="29"/>
  <c r="J47" i="29"/>
  <c r="D47" i="29"/>
  <c r="M46" i="29"/>
  <c r="G46" i="29"/>
  <c r="J45" i="29"/>
  <c r="D45" i="29"/>
  <c r="M44" i="29"/>
  <c r="G44" i="29"/>
  <c r="J43" i="29"/>
  <c r="D43" i="29"/>
  <c r="M42" i="29"/>
  <c r="G42" i="29"/>
  <c r="J41" i="29"/>
  <c r="D41" i="29"/>
  <c r="M40" i="29"/>
  <c r="G40" i="29"/>
  <c r="J39" i="29"/>
  <c r="D39" i="29"/>
  <c r="M38" i="29"/>
  <c r="G38" i="29"/>
  <c r="J37" i="29"/>
  <c r="D37" i="29"/>
  <c r="M36" i="29"/>
  <c r="G36" i="29"/>
  <c r="J35" i="29"/>
  <c r="O85" i="29"/>
  <c r="I85" i="29"/>
  <c r="L84" i="29"/>
  <c r="F84" i="29"/>
  <c r="I83" i="29"/>
  <c r="F82" i="29"/>
  <c r="O81" i="29"/>
  <c r="I81" i="29"/>
  <c r="L80" i="29"/>
  <c r="F80" i="29"/>
  <c r="O79" i="29"/>
  <c r="L78" i="29"/>
  <c r="F78" i="29"/>
  <c r="O77" i="29"/>
  <c r="I77" i="29"/>
  <c r="L76" i="29"/>
  <c r="F76" i="29"/>
  <c r="O75" i="29"/>
  <c r="I75" i="29"/>
  <c r="L74" i="29"/>
  <c r="F74" i="29"/>
  <c r="O73" i="29"/>
  <c r="I73" i="29"/>
  <c r="L72" i="29"/>
  <c r="O71" i="29"/>
  <c r="I71" i="29"/>
  <c r="L70" i="29"/>
  <c r="F70" i="29"/>
  <c r="O69" i="29"/>
  <c r="I69" i="29"/>
  <c r="L68" i="29"/>
  <c r="F68" i="29"/>
  <c r="O67" i="29"/>
  <c r="I67" i="29"/>
  <c r="L66" i="29"/>
  <c r="F66" i="29"/>
  <c r="O65" i="29"/>
  <c r="I65" i="29"/>
  <c r="L64" i="29"/>
  <c r="F64" i="29"/>
  <c r="O63" i="29"/>
  <c r="I63" i="29"/>
  <c r="L62" i="29"/>
  <c r="F62" i="29"/>
  <c r="O61" i="29"/>
  <c r="I61" i="29"/>
  <c r="L60" i="29"/>
  <c r="F60" i="29"/>
  <c r="O59" i="29"/>
  <c r="I59" i="29"/>
  <c r="L58" i="29"/>
  <c r="F58" i="29"/>
  <c r="O57" i="29"/>
  <c r="I57" i="29"/>
  <c r="L56" i="29"/>
  <c r="F56" i="29"/>
  <c r="O55" i="29"/>
  <c r="I55" i="29"/>
  <c r="L54" i="29"/>
  <c r="F54" i="29"/>
  <c r="O53" i="29"/>
  <c r="I53" i="29"/>
  <c r="L52" i="29"/>
  <c r="F52" i="29"/>
  <c r="O51" i="29"/>
  <c r="I51" i="29"/>
  <c r="L50" i="29"/>
  <c r="F50" i="29"/>
  <c r="O49" i="29"/>
  <c r="I49" i="29"/>
  <c r="L48" i="29"/>
  <c r="F48" i="29"/>
  <c r="O47" i="29"/>
  <c r="I47" i="29"/>
  <c r="L46" i="29"/>
  <c r="F46" i="29"/>
  <c r="O45" i="29"/>
  <c r="I45" i="29"/>
  <c r="L44" i="29"/>
  <c r="F44" i="29"/>
  <c r="O43" i="29"/>
  <c r="I43" i="29"/>
  <c r="L42" i="29"/>
  <c r="F42" i="29"/>
  <c r="O41" i="29"/>
  <c r="I41" i="29"/>
  <c r="L40" i="29"/>
  <c r="F40" i="29"/>
  <c r="O39" i="29"/>
  <c r="I39" i="29"/>
  <c r="L38" i="29"/>
  <c r="F38" i="29"/>
  <c r="O37" i="29"/>
  <c r="I37" i="29"/>
  <c r="L36" i="29"/>
  <c r="F36" i="29"/>
  <c r="O35" i="29"/>
  <c r="I35" i="29"/>
  <c r="L34" i="29"/>
  <c r="F34" i="29"/>
  <c r="O33" i="29"/>
  <c r="I33" i="29"/>
  <c r="L32" i="29"/>
  <c r="F32" i="29"/>
  <c r="O31" i="29"/>
  <c r="I31" i="29"/>
  <c r="L30" i="29"/>
  <c r="F30" i="29"/>
  <c r="O29" i="29"/>
  <c r="I29" i="29"/>
  <c r="L28" i="29"/>
  <c r="F28" i="29"/>
  <c r="O27" i="29"/>
  <c r="I27" i="29"/>
  <c r="L26" i="29"/>
  <c r="F26" i="29"/>
  <c r="O25" i="29"/>
  <c r="I25" i="29"/>
  <c r="L24" i="29"/>
  <c r="F24" i="29"/>
  <c r="O23" i="29"/>
  <c r="I23" i="29"/>
  <c r="L22" i="29"/>
  <c r="F22" i="29"/>
  <c r="O21" i="29"/>
  <c r="I21" i="29"/>
  <c r="L20" i="29"/>
  <c r="F20" i="29"/>
  <c r="O19" i="29"/>
  <c r="I19" i="29"/>
  <c r="L18" i="29"/>
  <c r="F18" i="29"/>
  <c r="O17" i="29"/>
  <c r="I17" i="29"/>
  <c r="L16" i="29"/>
  <c r="F16" i="29"/>
  <c r="J16" i="29"/>
  <c r="O15" i="29"/>
  <c r="I15" i="29"/>
  <c r="L14" i="29"/>
  <c r="F14" i="29"/>
  <c r="O13" i="29"/>
  <c r="I13" i="29"/>
  <c r="L12" i="29"/>
  <c r="F12" i="29"/>
  <c r="E72" i="29"/>
  <c r="N71" i="29"/>
  <c r="H71" i="29"/>
  <c r="K70" i="29"/>
  <c r="E70" i="29"/>
  <c r="N69" i="29"/>
  <c r="H69" i="29"/>
  <c r="K68" i="29"/>
  <c r="E68" i="29"/>
  <c r="N67" i="29"/>
  <c r="H67" i="29"/>
  <c r="K66" i="29"/>
  <c r="E66" i="29"/>
  <c r="N65" i="29"/>
  <c r="H65" i="29"/>
  <c r="K64" i="29"/>
  <c r="E64" i="29"/>
  <c r="N63" i="29"/>
  <c r="H63" i="29"/>
  <c r="K62" i="29"/>
  <c r="E62" i="29"/>
  <c r="N61" i="29"/>
  <c r="H61" i="29"/>
  <c r="K60" i="29"/>
  <c r="E60" i="29"/>
  <c r="N59" i="29"/>
  <c r="H59" i="29"/>
  <c r="K58" i="29"/>
  <c r="E58" i="29"/>
  <c r="N57" i="29"/>
  <c r="H57" i="29"/>
  <c r="K56" i="29"/>
  <c r="E56" i="29"/>
  <c r="N55" i="29"/>
  <c r="H55" i="29"/>
  <c r="K54" i="29"/>
  <c r="E54" i="29"/>
  <c r="N53" i="29"/>
  <c r="H53" i="29"/>
  <c r="K52" i="29"/>
  <c r="E52" i="29"/>
  <c r="N51" i="29"/>
  <c r="H51" i="29"/>
  <c r="K50" i="29"/>
  <c r="E50" i="29"/>
  <c r="N49" i="29"/>
  <c r="H49" i="29"/>
  <c r="K48" i="29"/>
  <c r="E48" i="29"/>
  <c r="N47" i="29"/>
  <c r="H47" i="29"/>
  <c r="K46" i="29"/>
  <c r="E46" i="29"/>
  <c r="N45" i="29"/>
  <c r="H45" i="29"/>
  <c r="K44" i="29"/>
  <c r="E44" i="29"/>
  <c r="N43" i="29"/>
  <c r="H43" i="29"/>
  <c r="K42" i="29"/>
  <c r="E42" i="29"/>
  <c r="N41" i="29"/>
  <c r="H41" i="29"/>
  <c r="K40" i="29"/>
  <c r="E40" i="29"/>
  <c r="N39" i="29"/>
  <c r="H39" i="29"/>
  <c r="K38" i="29"/>
  <c r="E38" i="29"/>
  <c r="N37" i="29"/>
  <c r="H37" i="29"/>
  <c r="K36" i="29"/>
  <c r="E36" i="29"/>
  <c r="N35" i="29"/>
  <c r="H35" i="29"/>
  <c r="K34" i="29"/>
  <c r="E34" i="29"/>
  <c r="N33" i="29"/>
  <c r="H33" i="29"/>
  <c r="K26" i="29"/>
  <c r="J86" i="29"/>
  <c r="D86" i="29"/>
  <c r="M85" i="29"/>
  <c r="G85" i="29"/>
  <c r="D84" i="29"/>
  <c r="M83" i="29"/>
  <c r="G83" i="29"/>
  <c r="J82" i="29"/>
  <c r="D82" i="29"/>
  <c r="M81" i="29"/>
  <c r="G81" i="29"/>
  <c r="D80" i="29"/>
  <c r="M79" i="29"/>
  <c r="G79" i="29"/>
  <c r="J78" i="29"/>
  <c r="D78" i="29"/>
  <c r="M77" i="29"/>
  <c r="J76" i="29"/>
  <c r="D76" i="29"/>
  <c r="M75" i="29"/>
  <c r="G75" i="29"/>
  <c r="D74" i="29"/>
  <c r="M73" i="29"/>
  <c r="G73" i="29"/>
  <c r="J72" i="29"/>
  <c r="D72" i="29"/>
  <c r="M71" i="29"/>
  <c r="G71" i="29"/>
  <c r="J70" i="29"/>
  <c r="D70" i="29"/>
  <c r="M69" i="29"/>
  <c r="G69" i="29"/>
  <c r="J68" i="29"/>
  <c r="D68" i="29"/>
  <c r="M67" i="29"/>
  <c r="G67" i="29"/>
  <c r="J66" i="29"/>
  <c r="D66" i="29"/>
  <c r="M65" i="29"/>
  <c r="G65" i="29"/>
  <c r="J64" i="29"/>
  <c r="D64" i="29"/>
  <c r="M63" i="29"/>
  <c r="G63" i="29"/>
  <c r="J62" i="29"/>
  <c r="D62" i="29"/>
  <c r="M61" i="29"/>
  <c r="J60" i="29"/>
  <c r="D60" i="29"/>
  <c r="M59" i="29"/>
  <c r="G59" i="29"/>
  <c r="J58" i="29"/>
  <c r="D58" i="29"/>
  <c r="M57" i="29"/>
  <c r="G57" i="29"/>
  <c r="J56" i="29"/>
  <c r="D56" i="29"/>
  <c r="M55" i="29"/>
  <c r="G55" i="29"/>
  <c r="D54" i="29"/>
  <c r="M53" i="29"/>
  <c r="G53" i="29"/>
  <c r="J52" i="29"/>
  <c r="D52" i="29"/>
  <c r="M51" i="29"/>
  <c r="G51" i="29"/>
  <c r="J50" i="29"/>
  <c r="D50" i="29"/>
  <c r="M49" i="29"/>
  <c r="G49" i="29"/>
  <c r="J48" i="29"/>
  <c r="D48" i="29"/>
  <c r="M47" i="29"/>
  <c r="G47" i="29"/>
  <c r="J46" i="29"/>
  <c r="D46" i="29"/>
  <c r="M45" i="29"/>
  <c r="G45" i="29"/>
  <c r="J44" i="29"/>
  <c r="D44" i="29"/>
  <c r="M43" i="29"/>
  <c r="G43" i="29"/>
  <c r="J42" i="29"/>
  <c r="D42" i="29"/>
  <c r="M41" i="29"/>
  <c r="G41" i="29"/>
  <c r="J40" i="29"/>
  <c r="D40" i="29"/>
  <c r="M39" i="29"/>
  <c r="G39" i="29"/>
  <c r="J38" i="29"/>
  <c r="D38" i="29"/>
  <c r="M37" i="29"/>
  <c r="G37" i="29"/>
  <c r="J36" i="29"/>
  <c r="D36" i="29"/>
  <c r="M35" i="29"/>
  <c r="G35" i="29"/>
  <c r="J34" i="29"/>
  <c r="D34" i="29"/>
  <c r="M33" i="29"/>
  <c r="G33" i="29"/>
  <c r="J32" i="29"/>
  <c r="D32" i="29"/>
  <c r="M31" i="29"/>
  <c r="G31" i="29"/>
  <c r="J30" i="29"/>
  <c r="D30" i="29"/>
  <c r="M29" i="29"/>
  <c r="G29" i="29"/>
  <c r="J28" i="29"/>
  <c r="D28" i="29"/>
  <c r="M27" i="29"/>
  <c r="G27" i="29"/>
  <c r="J26" i="29"/>
  <c r="D26" i="29"/>
  <c r="M25" i="29"/>
  <c r="G25" i="29"/>
  <c r="J24" i="29"/>
  <c r="D24" i="29"/>
  <c r="M23" i="29"/>
  <c r="G23" i="29"/>
  <c r="J22" i="29"/>
  <c r="D22" i="29"/>
  <c r="M21" i="29"/>
  <c r="G21" i="29"/>
  <c r="J20" i="29"/>
  <c r="D20" i="29"/>
  <c r="M19" i="29"/>
  <c r="G19" i="29"/>
  <c r="J18" i="29"/>
  <c r="D18" i="29"/>
  <c r="M17" i="29"/>
  <c r="G17" i="29"/>
  <c r="G11" i="29"/>
  <c r="D35" i="29"/>
  <c r="M34" i="29"/>
  <c r="G34" i="29"/>
  <c r="J33" i="29"/>
  <c r="D33" i="29"/>
  <c r="M32" i="29"/>
  <c r="G32" i="29"/>
  <c r="J31" i="29"/>
  <c r="D31" i="29"/>
  <c r="M30" i="29"/>
  <c r="G30" i="29"/>
  <c r="J29" i="29"/>
  <c r="D29" i="29"/>
  <c r="M28" i="29"/>
  <c r="G28" i="29"/>
  <c r="J27" i="29"/>
  <c r="D27" i="29"/>
  <c r="M26" i="29"/>
  <c r="G26" i="29"/>
  <c r="J25" i="29"/>
  <c r="D25" i="29"/>
  <c r="M24" i="29"/>
  <c r="G24" i="29"/>
  <c r="J23" i="29"/>
  <c r="D23" i="29"/>
  <c r="M22" i="29"/>
  <c r="G22" i="29"/>
  <c r="J21" i="29"/>
  <c r="M20" i="29"/>
  <c r="G20" i="29"/>
  <c r="J19" i="29"/>
  <c r="D19" i="29"/>
  <c r="M18" i="29"/>
  <c r="G18" i="29"/>
  <c r="J17" i="29"/>
  <c r="D17" i="29"/>
  <c r="M16" i="29"/>
  <c r="G16" i="29"/>
  <c r="J15" i="29"/>
  <c r="D15" i="29"/>
  <c r="M14" i="29"/>
  <c r="G14" i="29"/>
  <c r="J13" i="29"/>
  <c r="D13" i="29"/>
  <c r="M12" i="29"/>
  <c r="G12" i="29"/>
  <c r="J11" i="29"/>
  <c r="D11" i="29"/>
  <c r="M10" i="29"/>
  <c r="G10" i="29"/>
  <c r="E10" i="29"/>
  <c r="J9" i="29"/>
  <c r="D9" i="29"/>
  <c r="M9" i="29"/>
  <c r="M8" i="29"/>
  <c r="G8" i="29"/>
  <c r="J7" i="29"/>
  <c r="D7" i="29"/>
  <c r="M6" i="29"/>
  <c r="G6" i="29"/>
  <c r="J5" i="29"/>
  <c r="D5" i="29"/>
  <c r="M4" i="29"/>
  <c r="O11" i="29"/>
  <c r="K32" i="29"/>
  <c r="E32" i="29"/>
  <c r="N31" i="29"/>
  <c r="H31" i="29"/>
  <c r="K30" i="29"/>
  <c r="E30" i="29"/>
  <c r="N29" i="29"/>
  <c r="H29" i="29"/>
  <c r="K28" i="29"/>
  <c r="E28" i="29"/>
  <c r="N27" i="29"/>
  <c r="H27" i="29"/>
  <c r="E26" i="29"/>
  <c r="N25" i="29"/>
  <c r="H25" i="29"/>
  <c r="K24" i="29"/>
  <c r="E24" i="29"/>
  <c r="N23" i="29"/>
  <c r="H23" i="29"/>
  <c r="K22" i="29"/>
  <c r="E22" i="29"/>
  <c r="N21" i="29"/>
  <c r="H21" i="29"/>
  <c r="K20" i="29"/>
  <c r="E20" i="29"/>
  <c r="N19" i="29"/>
  <c r="H19" i="29"/>
  <c r="K18" i="29"/>
  <c r="E18" i="29"/>
  <c r="N17" i="29"/>
  <c r="H17" i="29"/>
  <c r="K16" i="29"/>
  <c r="E16" i="29"/>
  <c r="K14" i="29"/>
  <c r="N7" i="29"/>
  <c r="D16" i="29"/>
  <c r="M15" i="29"/>
  <c r="G15" i="29"/>
  <c r="J14" i="29"/>
  <c r="D14" i="29"/>
  <c r="M13" i="29"/>
  <c r="G13" i="29"/>
  <c r="J12" i="29"/>
  <c r="D12" i="29"/>
  <c r="M11" i="29"/>
  <c r="J10" i="29"/>
  <c r="D10" i="29"/>
  <c r="G9" i="29"/>
  <c r="J8" i="29"/>
  <c r="D8" i="29"/>
  <c r="M7" i="29"/>
  <c r="G7" i="29"/>
  <c r="J6" i="29"/>
  <c r="D6" i="29"/>
  <c r="M5" i="29"/>
  <c r="G5" i="29"/>
  <c r="J4" i="29"/>
  <c r="D4" i="29"/>
  <c r="I14" i="29"/>
  <c r="L13" i="29"/>
  <c r="F13" i="29"/>
  <c r="O12" i="29"/>
  <c r="I12" i="29"/>
  <c r="L11" i="29"/>
  <c r="F11" i="29"/>
  <c r="O10" i="29"/>
  <c r="I10" i="29"/>
  <c r="L9" i="29"/>
  <c r="F9" i="29"/>
  <c r="O8" i="29"/>
  <c r="I8" i="29"/>
  <c r="L7" i="29"/>
  <c r="F7" i="29"/>
  <c r="O6" i="29"/>
  <c r="I6" i="29"/>
  <c r="L5" i="29"/>
  <c r="F5" i="29"/>
  <c r="O4" i="29"/>
  <c r="I4" i="29"/>
  <c r="N15" i="29"/>
  <c r="H15" i="29"/>
  <c r="E14" i="29"/>
  <c r="N13" i="29"/>
  <c r="H13" i="29"/>
  <c r="K12" i="29"/>
  <c r="E12" i="29"/>
  <c r="N11" i="29"/>
  <c r="H11" i="29"/>
  <c r="K10" i="29"/>
  <c r="N9" i="29"/>
  <c r="H9" i="29"/>
  <c r="K8" i="29"/>
  <c r="E8" i="29"/>
  <c r="H7" i="29"/>
  <c r="K6" i="29"/>
  <c r="E6" i="29"/>
  <c r="N5" i="29"/>
  <c r="H5" i="29"/>
  <c r="K4" i="29"/>
  <c r="E4" i="29"/>
  <c r="G4" i="29"/>
  <c r="I11" i="29"/>
  <c r="L10" i="29"/>
  <c r="F10" i="29"/>
  <c r="O9" i="29"/>
  <c r="I9" i="29"/>
  <c r="L8" i="29"/>
  <c r="F8" i="29"/>
  <c r="O7" i="29"/>
  <c r="I7" i="29"/>
  <c r="L6" i="29"/>
  <c r="F6" i="29"/>
  <c r="O5" i="29"/>
  <c r="I5" i="29"/>
  <c r="L4" i="29"/>
  <c r="F4" i="29"/>
  <c r="D14" i="18"/>
  <c r="D15" i="18" s="1"/>
  <c r="E14" i="18"/>
  <c r="E15" i="18" s="1"/>
  <c r="F14" i="18"/>
  <c r="F15" i="18" s="1"/>
  <c r="G14" i="18"/>
  <c r="G15" i="18" s="1"/>
  <c r="H14" i="18"/>
  <c r="H15" i="18" s="1"/>
  <c r="I14" i="18"/>
  <c r="I15" i="18" s="1"/>
  <c r="J14" i="18"/>
  <c r="J15" i="18" s="1"/>
  <c r="K14" i="18"/>
  <c r="K15" i="18" s="1"/>
  <c r="L14" i="18"/>
  <c r="L15" i="18" s="1"/>
  <c r="M14" i="18"/>
  <c r="M15" i="18" s="1"/>
  <c r="N14" i="18"/>
  <c r="N15" i="18" s="1"/>
  <c r="O14" i="18"/>
  <c r="O15" i="18" s="1"/>
  <c r="P14" i="18"/>
  <c r="P15" i="18" s="1"/>
  <c r="Q14" i="18"/>
  <c r="Q15" i="18" s="1"/>
  <c r="R14" i="18"/>
  <c r="R15" i="18" s="1"/>
  <c r="C14" i="18"/>
  <c r="C15" i="18" s="1"/>
  <c r="C16" i="18" s="1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C13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0"/>
  <c r="U3" i="10"/>
  <c r="V3" i="17" s="1"/>
  <c r="V3" i="10"/>
  <c r="W3" i="17" s="1"/>
  <c r="P2" i="10"/>
  <c r="P2" i="26" s="1"/>
  <c r="L2" i="30" s="1"/>
  <c r="Q2" i="10"/>
  <c r="Q2" i="26" s="1"/>
  <c r="M2" i="30" s="1"/>
  <c r="R2" i="10"/>
  <c r="R2" i="26" s="1"/>
  <c r="N2" i="30" s="1"/>
  <c r="S2" i="10"/>
  <c r="T2" i="10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E2" i="10"/>
  <c r="F2" i="10"/>
  <c r="G2" i="10"/>
  <c r="H2" i="10"/>
  <c r="I2" i="10"/>
  <c r="J2" i="10"/>
  <c r="K2" i="10"/>
  <c r="L2" i="10"/>
  <c r="M2" i="10"/>
  <c r="N2" i="10"/>
  <c r="O2" i="10"/>
  <c r="O2" i="26" s="1"/>
  <c r="K2" i="30" s="1"/>
  <c r="C2" i="10"/>
  <c r="O106" i="29" l="1"/>
  <c r="N21" i="18" s="1"/>
  <c r="U2" i="17"/>
  <c r="T2" i="26"/>
  <c r="P2" i="30" s="1"/>
  <c r="T2" i="17"/>
  <c r="S2" i="26"/>
  <c r="O2" i="30" s="1"/>
  <c r="W2" i="17"/>
  <c r="V2" i="26"/>
  <c r="R2" i="30" s="1"/>
  <c r="V2" i="17"/>
  <c r="U2" i="26"/>
  <c r="Q2" i="30" s="1"/>
  <c r="E11" i="10"/>
  <c r="E2" i="26"/>
  <c r="H13" i="10"/>
  <c r="H2" i="26"/>
  <c r="D2" i="30" s="1"/>
  <c r="G24" i="10"/>
  <c r="G2" i="26"/>
  <c r="L8" i="10"/>
  <c r="L2" i="26"/>
  <c r="H2" i="30" s="1"/>
  <c r="F23" i="10"/>
  <c r="F2" i="26"/>
  <c r="J41" i="10"/>
  <c r="J2" i="26"/>
  <c r="F2" i="30" s="1"/>
  <c r="K102" i="10"/>
  <c r="K2" i="26"/>
  <c r="G2" i="30" s="1"/>
  <c r="D5" i="10"/>
  <c r="D2" i="26"/>
  <c r="I49" i="10"/>
  <c r="I2" i="26"/>
  <c r="E2" i="30" s="1"/>
  <c r="N68" i="10"/>
  <c r="N2" i="26"/>
  <c r="J2" i="30" s="1"/>
  <c r="C42" i="10"/>
  <c r="C2" i="26"/>
  <c r="C2" i="30" s="1"/>
  <c r="M78" i="10"/>
  <c r="M2" i="26"/>
  <c r="I2" i="30" s="1"/>
  <c r="O107" i="29"/>
  <c r="F106" i="29"/>
  <c r="H106" i="29"/>
  <c r="L106" i="29"/>
  <c r="N106" i="29"/>
  <c r="N17" i="18"/>
  <c r="J106" i="29"/>
  <c r="G106" i="29"/>
  <c r="I106" i="29"/>
  <c r="E106" i="29"/>
  <c r="K106" i="29"/>
  <c r="M106" i="29"/>
  <c r="D106" i="29"/>
  <c r="Q17" i="18"/>
  <c r="K17" i="18"/>
  <c r="E17" i="18"/>
  <c r="P17" i="18"/>
  <c r="D17" i="18"/>
  <c r="J17" i="18"/>
  <c r="R17" i="18"/>
  <c r="O17" i="18"/>
  <c r="I17" i="18"/>
  <c r="H17" i="18"/>
  <c r="M17" i="18"/>
  <c r="G17" i="18"/>
  <c r="L17" i="18"/>
  <c r="F17" i="18"/>
  <c r="O16" i="18"/>
  <c r="N16" i="18"/>
  <c r="M16" i="18"/>
  <c r="G16" i="18"/>
  <c r="I16" i="18"/>
  <c r="R16" i="18"/>
  <c r="L16" i="18"/>
  <c r="F16" i="18"/>
  <c r="H16" i="18"/>
  <c r="Q16" i="18"/>
  <c r="K16" i="18"/>
  <c r="E16" i="18"/>
  <c r="P16" i="18"/>
  <c r="J16" i="18"/>
  <c r="D16" i="18"/>
  <c r="Q10" i="10"/>
  <c r="Q17" i="10"/>
  <c r="Q22" i="10"/>
  <c r="Q29" i="10"/>
  <c r="Q39" i="10"/>
  <c r="Q44" i="10"/>
  <c r="Q49" i="10"/>
  <c r="Q53" i="10"/>
  <c r="Q57" i="10"/>
  <c r="Q61" i="10"/>
  <c r="Q65" i="10"/>
  <c r="Q5" i="10"/>
  <c r="Q8" i="10"/>
  <c r="Q15" i="10"/>
  <c r="Q20" i="10"/>
  <c r="Q27" i="10"/>
  <c r="Q32" i="10"/>
  <c r="Q37" i="10"/>
  <c r="Q42" i="10"/>
  <c r="Q50" i="10"/>
  <c r="Q54" i="10"/>
  <c r="Q58" i="10"/>
  <c r="Q62" i="10"/>
  <c r="Q66" i="10"/>
  <c r="Q13" i="10"/>
  <c r="Q18" i="10"/>
  <c r="Q25" i="10"/>
  <c r="Q30" i="10"/>
  <c r="Q35" i="10"/>
  <c r="Q40" i="10"/>
  <c r="Q47" i="10"/>
  <c r="Q6" i="10"/>
  <c r="Q11" i="10"/>
  <c r="Q16" i="10"/>
  <c r="Q23" i="10"/>
  <c r="Q28" i="10"/>
  <c r="Q38" i="10"/>
  <c r="Q14" i="10"/>
  <c r="Q33" i="10"/>
  <c r="Q56" i="10"/>
  <c r="Q64" i="10"/>
  <c r="Q67" i="10"/>
  <c r="Q71" i="10"/>
  <c r="Q75" i="10"/>
  <c r="Q79" i="10"/>
  <c r="Q83" i="10"/>
  <c r="Q87" i="10"/>
  <c r="Q91" i="10"/>
  <c r="Q94" i="10"/>
  <c r="Q97" i="10"/>
  <c r="Q100" i="10"/>
  <c r="Q103" i="10"/>
  <c r="Q4" i="10"/>
  <c r="Q12" i="10"/>
  <c r="Q31" i="10"/>
  <c r="Q68" i="10"/>
  <c r="Q72" i="10"/>
  <c r="Q76" i="10"/>
  <c r="Q80" i="10"/>
  <c r="Q84" i="10"/>
  <c r="Q88" i="10"/>
  <c r="Q19" i="10"/>
  <c r="Q34" i="10"/>
  <c r="Q52" i="10"/>
  <c r="Q60" i="10"/>
  <c r="Q69" i="10"/>
  <c r="Q73" i="10"/>
  <c r="Q77" i="10"/>
  <c r="Q81" i="10"/>
  <c r="Q85" i="10"/>
  <c r="Q89" i="10"/>
  <c r="Q36" i="10"/>
  <c r="Q63" i="10"/>
  <c r="Q92" i="10"/>
  <c r="Q95" i="10"/>
  <c r="Q98" i="10"/>
  <c r="Q101" i="10"/>
  <c r="Q70" i="10"/>
  <c r="Q78" i="10"/>
  <c r="Q7" i="10"/>
  <c r="Q24" i="10"/>
  <c r="Q45" i="10"/>
  <c r="Q51" i="10"/>
  <c r="Q86" i="10"/>
  <c r="Q41" i="10"/>
  <c r="Q48" i="10"/>
  <c r="Q21" i="10"/>
  <c r="Q55" i="10"/>
  <c r="Q9" i="10"/>
  <c r="Q26" i="10"/>
  <c r="Q43" i="10"/>
  <c r="Q46" i="10"/>
  <c r="Q74" i="10"/>
  <c r="Q82" i="10"/>
  <c r="Q90" i="10"/>
  <c r="Q93" i="10"/>
  <c r="Q96" i="10"/>
  <c r="Q99" i="10"/>
  <c r="Q102" i="10"/>
  <c r="Q59" i="10"/>
  <c r="P5" i="10"/>
  <c r="P8" i="10"/>
  <c r="P15" i="10"/>
  <c r="P20" i="10"/>
  <c r="P27" i="10"/>
  <c r="P32" i="10"/>
  <c r="P37" i="10"/>
  <c r="P42" i="10"/>
  <c r="P50" i="10"/>
  <c r="P54" i="10"/>
  <c r="P58" i="10"/>
  <c r="P62" i="10"/>
  <c r="P66" i="10"/>
  <c r="P13" i="10"/>
  <c r="P18" i="10"/>
  <c r="P25" i="10"/>
  <c r="P30" i="10"/>
  <c r="P35" i="10"/>
  <c r="P40" i="10"/>
  <c r="P47" i="10"/>
  <c r="P6" i="10"/>
  <c r="P11" i="10"/>
  <c r="P16" i="10"/>
  <c r="P23" i="10"/>
  <c r="P28" i="10"/>
  <c r="P38" i="10"/>
  <c r="P45" i="10"/>
  <c r="P48" i="10"/>
  <c r="P51" i="10"/>
  <c r="P55" i="10"/>
  <c r="P59" i="10"/>
  <c r="P63" i="10"/>
  <c r="P9" i="10"/>
  <c r="P14" i="10"/>
  <c r="P21" i="10"/>
  <c r="P26" i="10"/>
  <c r="P33" i="10"/>
  <c r="P36" i="10"/>
  <c r="P43" i="10"/>
  <c r="P12" i="10"/>
  <c r="P31" i="10"/>
  <c r="P68" i="10"/>
  <c r="P72" i="10"/>
  <c r="P76" i="10"/>
  <c r="P80" i="10"/>
  <c r="P84" i="10"/>
  <c r="P88" i="10"/>
  <c r="P101" i="10"/>
  <c r="P10" i="10"/>
  <c r="P29" i="10"/>
  <c r="P44" i="10"/>
  <c r="P53" i="10"/>
  <c r="P61" i="10"/>
  <c r="P92" i="10"/>
  <c r="P95" i="10"/>
  <c r="P98" i="10"/>
  <c r="P17" i="10"/>
  <c r="P46" i="10"/>
  <c r="P70" i="10"/>
  <c r="P74" i="10"/>
  <c r="P78" i="10"/>
  <c r="P82" i="10"/>
  <c r="P86" i="10"/>
  <c r="P90" i="10"/>
  <c r="P93" i="10"/>
  <c r="P96" i="10"/>
  <c r="P99" i="10"/>
  <c r="P19" i="10"/>
  <c r="P60" i="10"/>
  <c r="P73" i="10"/>
  <c r="P81" i="10"/>
  <c r="P89" i="10"/>
  <c r="P7" i="10"/>
  <c r="P24" i="10"/>
  <c r="P41" i="10"/>
  <c r="P57" i="10"/>
  <c r="P64" i="10"/>
  <c r="P67" i="10"/>
  <c r="P75" i="10"/>
  <c r="P83" i="10"/>
  <c r="P34" i="10"/>
  <c r="P52" i="10"/>
  <c r="P69" i="10"/>
  <c r="P77" i="10"/>
  <c r="P85" i="10"/>
  <c r="P49" i="10"/>
  <c r="P65" i="10"/>
  <c r="P102" i="10"/>
  <c r="P103" i="10"/>
  <c r="P22" i="10"/>
  <c r="P97" i="10"/>
  <c r="P4" i="10"/>
  <c r="P87" i="10"/>
  <c r="P79" i="10"/>
  <c r="P94" i="10"/>
  <c r="P39" i="10"/>
  <c r="P56" i="10"/>
  <c r="P71" i="10"/>
  <c r="P91" i="10"/>
  <c r="P100" i="10"/>
  <c r="T6" i="10"/>
  <c r="T11" i="10"/>
  <c r="T16" i="10"/>
  <c r="T23" i="10"/>
  <c r="T28" i="10"/>
  <c r="T38" i="10"/>
  <c r="T45" i="10"/>
  <c r="T48" i="10"/>
  <c r="T51" i="10"/>
  <c r="T55" i="10"/>
  <c r="T59" i="10"/>
  <c r="T63" i="10"/>
  <c r="T9" i="10"/>
  <c r="T14" i="10"/>
  <c r="T21" i="10"/>
  <c r="T26" i="10"/>
  <c r="T33" i="10"/>
  <c r="T36" i="10"/>
  <c r="T43" i="10"/>
  <c r="T52" i="10"/>
  <c r="T56" i="10"/>
  <c r="T60" i="10"/>
  <c r="T64" i="10"/>
  <c r="T7" i="10"/>
  <c r="T12" i="10"/>
  <c r="T19" i="10"/>
  <c r="T24" i="10"/>
  <c r="T31" i="10"/>
  <c r="T34" i="10"/>
  <c r="T41" i="10"/>
  <c r="T46" i="10"/>
  <c r="T10" i="10"/>
  <c r="T17" i="10"/>
  <c r="T22" i="10"/>
  <c r="T29" i="10"/>
  <c r="T39" i="10"/>
  <c r="T5" i="10"/>
  <c r="T20" i="10"/>
  <c r="T37" i="10"/>
  <c r="T54" i="10"/>
  <c r="T62" i="10"/>
  <c r="T69" i="10"/>
  <c r="T73" i="10"/>
  <c r="T77" i="10"/>
  <c r="T81" i="10"/>
  <c r="T85" i="10"/>
  <c r="T89" i="10"/>
  <c r="T102" i="10"/>
  <c r="T18" i="10"/>
  <c r="T35" i="10"/>
  <c r="T70" i="10"/>
  <c r="T74" i="10"/>
  <c r="T78" i="10"/>
  <c r="T82" i="10"/>
  <c r="T86" i="10"/>
  <c r="T90" i="10"/>
  <c r="T93" i="10"/>
  <c r="T96" i="10"/>
  <c r="T99" i="10"/>
  <c r="T25" i="10"/>
  <c r="T40" i="10"/>
  <c r="T50" i="10"/>
  <c r="T58" i="10"/>
  <c r="T66" i="10"/>
  <c r="T67" i="10"/>
  <c r="T71" i="10"/>
  <c r="T75" i="10"/>
  <c r="T79" i="10"/>
  <c r="T83" i="10"/>
  <c r="T87" i="10"/>
  <c r="T91" i="10"/>
  <c r="T94" i="10"/>
  <c r="T97" i="10"/>
  <c r="T100" i="10"/>
  <c r="T27" i="10"/>
  <c r="T44" i="10"/>
  <c r="T53" i="10"/>
  <c r="T103" i="10"/>
  <c r="T15" i="10"/>
  <c r="T32" i="10"/>
  <c r="T47" i="10"/>
  <c r="T68" i="10"/>
  <c r="T76" i="10"/>
  <c r="T84" i="10"/>
  <c r="T57" i="10"/>
  <c r="T8" i="10"/>
  <c r="T42" i="10"/>
  <c r="T61" i="10"/>
  <c r="T72" i="10"/>
  <c r="T80" i="10"/>
  <c r="T88" i="10"/>
  <c r="T13" i="10"/>
  <c r="T65" i="10"/>
  <c r="T92" i="10"/>
  <c r="T101" i="10"/>
  <c r="T49" i="10"/>
  <c r="T98" i="10"/>
  <c r="T95" i="10"/>
  <c r="T30" i="10"/>
  <c r="T4" i="10"/>
  <c r="S9" i="10"/>
  <c r="S14" i="10"/>
  <c r="S21" i="10"/>
  <c r="S26" i="10"/>
  <c r="S33" i="10"/>
  <c r="S36" i="10"/>
  <c r="S43" i="10"/>
  <c r="S52" i="10"/>
  <c r="S56" i="10"/>
  <c r="S60" i="10"/>
  <c r="S64" i="10"/>
  <c r="S7" i="10"/>
  <c r="S12" i="10"/>
  <c r="S19" i="10"/>
  <c r="S24" i="10"/>
  <c r="S31" i="10"/>
  <c r="S34" i="10"/>
  <c r="S41" i="10"/>
  <c r="S46" i="10"/>
  <c r="S10" i="10"/>
  <c r="S17" i="10"/>
  <c r="S22" i="10"/>
  <c r="S29" i="10"/>
  <c r="S39" i="10"/>
  <c r="S44" i="10"/>
  <c r="S49" i="10"/>
  <c r="S53" i="10"/>
  <c r="S57" i="10"/>
  <c r="S61" i="10"/>
  <c r="S65" i="10"/>
  <c r="S5" i="10"/>
  <c r="S8" i="10"/>
  <c r="S15" i="10"/>
  <c r="S20" i="10"/>
  <c r="S27" i="10"/>
  <c r="S32" i="10"/>
  <c r="S37" i="10"/>
  <c r="S42" i="10"/>
  <c r="S18" i="10"/>
  <c r="S35" i="10"/>
  <c r="S70" i="10"/>
  <c r="S74" i="10"/>
  <c r="S78" i="10"/>
  <c r="S82" i="10"/>
  <c r="S86" i="10"/>
  <c r="S90" i="10"/>
  <c r="S93" i="10"/>
  <c r="S96" i="10"/>
  <c r="S99" i="10"/>
  <c r="S102" i="10"/>
  <c r="S16" i="10"/>
  <c r="S45" i="10"/>
  <c r="S48" i="10"/>
  <c r="S51" i="10"/>
  <c r="S59" i="10"/>
  <c r="S6" i="10"/>
  <c r="S23" i="10"/>
  <c r="S38" i="10"/>
  <c r="S47" i="10"/>
  <c r="S68" i="10"/>
  <c r="S72" i="10"/>
  <c r="S76" i="10"/>
  <c r="S80" i="10"/>
  <c r="S84" i="10"/>
  <c r="S88" i="10"/>
  <c r="S40" i="10"/>
  <c r="S50" i="10"/>
  <c r="S66" i="10"/>
  <c r="S71" i="10"/>
  <c r="S79" i="10"/>
  <c r="S87" i="10"/>
  <c r="S4" i="10"/>
  <c r="S63" i="10"/>
  <c r="S92" i="10"/>
  <c r="S95" i="10"/>
  <c r="S98" i="10"/>
  <c r="S101" i="10"/>
  <c r="S81" i="10"/>
  <c r="S11" i="10"/>
  <c r="S28" i="10"/>
  <c r="S54" i="10"/>
  <c r="S73" i="10"/>
  <c r="S89" i="10"/>
  <c r="S25" i="10"/>
  <c r="S58" i="10"/>
  <c r="S67" i="10"/>
  <c r="S75" i="10"/>
  <c r="S83" i="10"/>
  <c r="S91" i="10"/>
  <c r="S94" i="10"/>
  <c r="S97" i="10"/>
  <c r="S100" i="10"/>
  <c r="S13" i="10"/>
  <c r="S30" i="10"/>
  <c r="S55" i="10"/>
  <c r="S85" i="10"/>
  <c r="S77" i="10"/>
  <c r="S69" i="10"/>
  <c r="S103" i="10"/>
  <c r="S62" i="10"/>
  <c r="V5" i="10" a="1"/>
  <c r="V5" i="10" s="1"/>
  <c r="V10" i="10" a="1"/>
  <c r="V10" i="10" s="1"/>
  <c r="V15" i="10" a="1"/>
  <c r="V15" i="10" s="1"/>
  <c r="V22" i="10" a="1"/>
  <c r="V22" i="10" s="1"/>
  <c r="V27" i="10" a="1"/>
  <c r="V27" i="10" s="1"/>
  <c r="V37" i="10" a="1"/>
  <c r="V37" i="10" s="1"/>
  <c r="V44" i="10" a="1"/>
  <c r="V44" i="10" s="1"/>
  <c r="V50" i="10" a="1"/>
  <c r="V50" i="10" s="1"/>
  <c r="V54" i="10" a="1"/>
  <c r="V54" i="10" s="1"/>
  <c r="V58" i="10" a="1"/>
  <c r="V58" i="10" s="1"/>
  <c r="V62" i="10" a="1"/>
  <c r="V62" i="10" s="1"/>
  <c r="V66" i="10" a="1"/>
  <c r="V66" i="10" s="1"/>
  <c r="V8" i="10" a="1"/>
  <c r="V8" i="10" s="1"/>
  <c r="V13" i="10" a="1"/>
  <c r="V13" i="10" s="1"/>
  <c r="V20" i="10" a="1"/>
  <c r="V20" i="10" s="1"/>
  <c r="V25" i="10" a="1"/>
  <c r="V25" i="10" s="1"/>
  <c r="V32" i="10" a="1"/>
  <c r="V32" i="10" s="1"/>
  <c r="V35" i="10" a="1"/>
  <c r="V35" i="10" s="1"/>
  <c r="V42" i="10" a="1"/>
  <c r="V42" i="10" s="1"/>
  <c r="V47" i="10" a="1"/>
  <c r="V47" i="10" s="1"/>
  <c r="V6" i="10" a="1"/>
  <c r="V6" i="10" s="1"/>
  <c r="V11" i="10" a="1"/>
  <c r="V11" i="10" s="1"/>
  <c r="V18" i="10" a="1"/>
  <c r="V18" i="10" s="1"/>
  <c r="V23" i="10" a="1"/>
  <c r="V23" i="10" s="1"/>
  <c r="V30" i="10" a="1"/>
  <c r="V30" i="10" s="1"/>
  <c r="V40" i="10" a="1"/>
  <c r="V40" i="10" s="1"/>
  <c r="V45" i="10" a="1"/>
  <c r="V45" i="10" s="1"/>
  <c r="V51" i="10" a="1"/>
  <c r="V51" i="10" s="1"/>
  <c r="V55" i="10" a="1"/>
  <c r="V55" i="10" s="1"/>
  <c r="V59" i="10" a="1"/>
  <c r="V59" i="10" s="1"/>
  <c r="V63" i="10" a="1"/>
  <c r="V63" i="10" s="1"/>
  <c r="V9" i="10" a="1"/>
  <c r="V9" i="10" s="1"/>
  <c r="V16" i="10" a="1"/>
  <c r="V16" i="10" s="1"/>
  <c r="V21" i="10" a="1"/>
  <c r="V21" i="10" s="1"/>
  <c r="V28" i="10" a="1"/>
  <c r="V28" i="10" s="1"/>
  <c r="V33" i="10" a="1"/>
  <c r="V33" i="10" s="1"/>
  <c r="V38" i="10" a="1"/>
  <c r="V38" i="10" s="1"/>
  <c r="V43" i="10" a="1"/>
  <c r="V43" i="10" s="1"/>
  <c r="V7" i="10" a="1"/>
  <c r="V7" i="10" s="1"/>
  <c r="V26" i="10" a="1"/>
  <c r="V26" i="10" s="1"/>
  <c r="V41" i="10" a="1"/>
  <c r="V41" i="10" s="1"/>
  <c r="V68" i="10" a="1"/>
  <c r="V68" i="10" s="1"/>
  <c r="V72" i="10" a="1"/>
  <c r="V72" i="10" s="1"/>
  <c r="V76" i="10" a="1"/>
  <c r="V76" i="10" s="1"/>
  <c r="V80" i="10" a="1"/>
  <c r="V80" i="10" s="1"/>
  <c r="V84" i="10" a="1"/>
  <c r="V84" i="10" s="1"/>
  <c r="V88" i="10" a="1"/>
  <c r="V88" i="10" s="1"/>
  <c r="V98" i="10" a="1"/>
  <c r="V98" i="10" s="1"/>
  <c r="V24" i="10" a="1"/>
  <c r="V24" i="10" s="1"/>
  <c r="V39" i="10" a="1"/>
  <c r="V39" i="10" s="1"/>
  <c r="V46" i="10" a="1"/>
  <c r="V46" i="10" s="1"/>
  <c r="V49" i="10" a="1"/>
  <c r="V49" i="10" s="1"/>
  <c r="V57" i="10" a="1"/>
  <c r="V57" i="10" s="1"/>
  <c r="V65" i="10" a="1"/>
  <c r="V65" i="10" s="1"/>
  <c r="V92" i="10" a="1"/>
  <c r="V92" i="10" s="1"/>
  <c r="V95" i="10" a="1"/>
  <c r="V95" i="10" s="1"/>
  <c r="V101" i="10" a="1"/>
  <c r="V101" i="10" s="1"/>
  <c r="V12" i="10" a="1"/>
  <c r="V12" i="10" s="1"/>
  <c r="V29" i="10" a="1"/>
  <c r="V29" i="10" s="1"/>
  <c r="V70" i="10" a="1"/>
  <c r="V70" i="10" s="1"/>
  <c r="V74" i="10" a="1"/>
  <c r="V74" i="10" s="1"/>
  <c r="V78" i="10" a="1"/>
  <c r="V78" i="10" s="1"/>
  <c r="V82" i="10" a="1"/>
  <c r="V82" i="10" s="1"/>
  <c r="V86" i="10" a="1"/>
  <c r="V86" i="10" s="1"/>
  <c r="V90" i="10" a="1"/>
  <c r="V90" i="10" s="1"/>
  <c r="V93" i="10" a="1"/>
  <c r="V93" i="10" s="1"/>
  <c r="V96" i="10" a="1"/>
  <c r="V96" i="10" s="1"/>
  <c r="V99" i="10" a="1"/>
  <c r="V99" i="10" s="1"/>
  <c r="V14" i="10" a="1"/>
  <c r="V14" i="10" s="1"/>
  <c r="V31" i="10" a="1"/>
  <c r="V31" i="10" s="1"/>
  <c r="V56" i="10" a="1"/>
  <c r="V56" i="10" s="1"/>
  <c r="V69" i="10" a="1"/>
  <c r="V69" i="10" s="1"/>
  <c r="V77" i="10" a="1"/>
  <c r="V77" i="10" s="1"/>
  <c r="V85" i="10" a="1"/>
  <c r="V85" i="10" s="1"/>
  <c r="V19" i="10" a="1"/>
  <c r="V19" i="10" s="1"/>
  <c r="V36" i="10" a="1"/>
  <c r="V36" i="10" s="1"/>
  <c r="V71" i="10" a="1"/>
  <c r="V71" i="10" s="1"/>
  <c r="V87" i="10" a="1"/>
  <c r="V87" i="10" s="1"/>
  <c r="V53" i="10" a="1"/>
  <c r="V53" i="10" s="1"/>
  <c r="V60" i="10" a="1"/>
  <c r="V60" i="10" s="1"/>
  <c r="V79" i="10" a="1"/>
  <c r="V79" i="10" s="1"/>
  <c r="V48" i="10" a="1"/>
  <c r="V48" i="10" s="1"/>
  <c r="V64" i="10" a="1"/>
  <c r="V64" i="10" s="1"/>
  <c r="V73" i="10" a="1"/>
  <c r="V73" i="10" s="1"/>
  <c r="V81" i="10" a="1"/>
  <c r="V81" i="10" s="1"/>
  <c r="V89" i="10" a="1"/>
  <c r="V89" i="10" s="1"/>
  <c r="V4" i="10" a="1"/>
  <c r="V4" i="10" s="1"/>
  <c r="V61" i="10" a="1"/>
  <c r="V61" i="10" s="1"/>
  <c r="V17" i="10" a="1"/>
  <c r="V17" i="10" s="1"/>
  <c r="V75" i="10" a="1"/>
  <c r="V75" i="10" s="1"/>
  <c r="V100" i="10" a="1"/>
  <c r="V100" i="10" s="1"/>
  <c r="V67" i="10" a="1"/>
  <c r="V67" i="10" s="1"/>
  <c r="V97" i="10" a="1"/>
  <c r="V97" i="10" s="1"/>
  <c r="V52" i="10" a="1"/>
  <c r="V52" i="10" s="1"/>
  <c r="V102" i="10" a="1"/>
  <c r="V102" i="10" s="1"/>
  <c r="V91" i="10" a="1"/>
  <c r="V91" i="10" s="1"/>
  <c r="V103" i="10" a="1"/>
  <c r="V103" i="10" s="1"/>
  <c r="V34" i="10" a="1"/>
  <c r="V34" i="10" s="1"/>
  <c r="V94" i="10" a="1"/>
  <c r="V94" i="10" s="1"/>
  <c r="V83" i="10" a="1"/>
  <c r="V83" i="10" s="1"/>
  <c r="R7" i="10"/>
  <c r="R12" i="10"/>
  <c r="R19" i="10"/>
  <c r="R24" i="10"/>
  <c r="R31" i="10"/>
  <c r="R34" i="10"/>
  <c r="R41" i="10"/>
  <c r="R46" i="10"/>
  <c r="R10" i="10"/>
  <c r="R17" i="10"/>
  <c r="R22" i="10"/>
  <c r="R29" i="10"/>
  <c r="R39" i="10"/>
  <c r="R44" i="10"/>
  <c r="R49" i="10"/>
  <c r="R53" i="10"/>
  <c r="R57" i="10"/>
  <c r="R61" i="10"/>
  <c r="R65" i="10"/>
  <c r="R5" i="10"/>
  <c r="R8" i="10"/>
  <c r="R15" i="10"/>
  <c r="R20" i="10"/>
  <c r="R27" i="10"/>
  <c r="R32" i="10"/>
  <c r="R37" i="10"/>
  <c r="R42" i="10"/>
  <c r="R50" i="10"/>
  <c r="R54" i="10"/>
  <c r="R58" i="10"/>
  <c r="R62" i="10"/>
  <c r="R66" i="10"/>
  <c r="R13" i="10"/>
  <c r="R18" i="10"/>
  <c r="R25" i="10"/>
  <c r="R30" i="10"/>
  <c r="R35" i="10"/>
  <c r="R40" i="10"/>
  <c r="R16" i="10"/>
  <c r="R45" i="10"/>
  <c r="R48" i="10"/>
  <c r="R51" i="10"/>
  <c r="R59" i="10"/>
  <c r="R14" i="10"/>
  <c r="R33" i="10"/>
  <c r="R56" i="10"/>
  <c r="R64" i="10"/>
  <c r="R67" i="10"/>
  <c r="R71" i="10"/>
  <c r="R75" i="10"/>
  <c r="R79" i="10"/>
  <c r="R83" i="10"/>
  <c r="R87" i="10"/>
  <c r="R91" i="10"/>
  <c r="R94" i="10"/>
  <c r="R97" i="10"/>
  <c r="R100" i="10"/>
  <c r="R103" i="10"/>
  <c r="R21" i="10"/>
  <c r="R36" i="10"/>
  <c r="R55" i="10"/>
  <c r="R63" i="10"/>
  <c r="R92" i="10"/>
  <c r="R95" i="10"/>
  <c r="R98" i="10"/>
  <c r="R101" i="10"/>
  <c r="R6" i="10"/>
  <c r="R23" i="10"/>
  <c r="R47" i="10"/>
  <c r="R68" i="10"/>
  <c r="R76" i="10"/>
  <c r="R84" i="10"/>
  <c r="R102" i="10"/>
  <c r="R28" i="10"/>
  <c r="R60" i="10"/>
  <c r="R73" i="10"/>
  <c r="R81" i="10"/>
  <c r="R89" i="10"/>
  <c r="R4" i="10"/>
  <c r="R70" i="10"/>
  <c r="R78" i="10"/>
  <c r="R11" i="10"/>
  <c r="R86" i="10"/>
  <c r="R38" i="10"/>
  <c r="R72" i="10"/>
  <c r="R80" i="10"/>
  <c r="R88" i="10"/>
  <c r="R52" i="10"/>
  <c r="R69" i="10"/>
  <c r="R77" i="10"/>
  <c r="R85" i="10"/>
  <c r="R9" i="10"/>
  <c r="R96" i="10"/>
  <c r="R26" i="10"/>
  <c r="R93" i="10"/>
  <c r="R90" i="10"/>
  <c r="R99" i="10"/>
  <c r="R43" i="10"/>
  <c r="R82" i="10"/>
  <c r="R74" i="10"/>
  <c r="U13" i="10" a="1"/>
  <c r="U13" i="10" s="1"/>
  <c r="U18" i="10" a="1"/>
  <c r="U18" i="10" s="1"/>
  <c r="U25" i="10" a="1"/>
  <c r="U25" i="10" s="1"/>
  <c r="U30" i="10" a="1"/>
  <c r="U30" i="10" s="1"/>
  <c r="U35" i="10" a="1"/>
  <c r="U35" i="10" s="1"/>
  <c r="U40" i="10" a="1"/>
  <c r="U40" i="10" s="1"/>
  <c r="U47" i="10" a="1"/>
  <c r="U47" i="10" s="1"/>
  <c r="U6" i="10" a="1"/>
  <c r="U6" i="10" s="1"/>
  <c r="U11" i="10" a="1"/>
  <c r="U11" i="10" s="1"/>
  <c r="U16" i="10" a="1"/>
  <c r="U16" i="10" s="1"/>
  <c r="U23" i="10" a="1"/>
  <c r="U23" i="10" s="1"/>
  <c r="U28" i="10" a="1"/>
  <c r="U28" i="10" s="1"/>
  <c r="U38" i="10" a="1"/>
  <c r="U38" i="10" s="1"/>
  <c r="U45" i="10" a="1"/>
  <c r="U45" i="10" s="1"/>
  <c r="U48" i="10" a="1"/>
  <c r="U48" i="10" s="1"/>
  <c r="U51" i="10" a="1"/>
  <c r="U51" i="10" s="1"/>
  <c r="U55" i="10" a="1"/>
  <c r="U55" i="10" s="1"/>
  <c r="U59" i="10" a="1"/>
  <c r="U59" i="10" s="1"/>
  <c r="U63" i="10" a="1"/>
  <c r="U63" i="10" s="1"/>
  <c r="U9" i="10" a="1"/>
  <c r="U9" i="10" s="1"/>
  <c r="U14" i="10" a="1"/>
  <c r="U14" i="10" s="1"/>
  <c r="U21" i="10" a="1"/>
  <c r="U21" i="10" s="1"/>
  <c r="U26" i="10" a="1"/>
  <c r="U26" i="10" s="1"/>
  <c r="U33" i="10" a="1"/>
  <c r="U33" i="10" s="1"/>
  <c r="U36" i="10" a="1"/>
  <c r="U36" i="10" s="1"/>
  <c r="U43" i="10" a="1"/>
  <c r="U43" i="10" s="1"/>
  <c r="U52" i="10" a="1"/>
  <c r="U52" i="10" s="1"/>
  <c r="U56" i="10" a="1"/>
  <c r="U56" i="10" s="1"/>
  <c r="U60" i="10" a="1"/>
  <c r="U60" i="10" s="1"/>
  <c r="U64" i="10" a="1"/>
  <c r="U64" i="10" s="1"/>
  <c r="U7" i="10" a="1"/>
  <c r="U7" i="10" s="1"/>
  <c r="U12" i="10" a="1"/>
  <c r="U12" i="10" s="1"/>
  <c r="U19" i="10" a="1"/>
  <c r="U19" i="10" s="1"/>
  <c r="U24" i="10" a="1"/>
  <c r="U24" i="10" s="1"/>
  <c r="U31" i="10" a="1"/>
  <c r="U31" i="10" s="1"/>
  <c r="U34" i="10" a="1"/>
  <c r="U34" i="10" s="1"/>
  <c r="U41" i="10" a="1"/>
  <c r="U41" i="10" s="1"/>
  <c r="U22" i="10" a="1"/>
  <c r="U22" i="10" s="1"/>
  <c r="U39" i="10" a="1"/>
  <c r="U39" i="10" s="1"/>
  <c r="U49" i="10" a="1"/>
  <c r="U49" i="10" s="1"/>
  <c r="U57" i="10" a="1"/>
  <c r="U57" i="10" s="1"/>
  <c r="U65" i="10" a="1"/>
  <c r="U65" i="10" s="1"/>
  <c r="U92" i="10" a="1"/>
  <c r="U92" i="10" s="1"/>
  <c r="U95" i="10" a="1"/>
  <c r="U95" i="10" s="1"/>
  <c r="U98" i="10" a="1"/>
  <c r="U98" i="10" s="1"/>
  <c r="U101" i="10" a="1"/>
  <c r="U101" i="10" s="1"/>
  <c r="U5" i="10" a="1"/>
  <c r="U5" i="10" s="1"/>
  <c r="U20" i="10" a="1"/>
  <c r="U20" i="10" s="1"/>
  <c r="U37" i="10" a="1"/>
  <c r="U37" i="10" s="1"/>
  <c r="U54" i="10" a="1"/>
  <c r="U54" i="10" s="1"/>
  <c r="U62" i="10" a="1"/>
  <c r="U62" i="10" s="1"/>
  <c r="U69" i="10" a="1"/>
  <c r="U69" i="10" s="1"/>
  <c r="U73" i="10" a="1"/>
  <c r="U73" i="10" s="1"/>
  <c r="U77" i="10" a="1"/>
  <c r="U77" i="10" s="1"/>
  <c r="U81" i="10" a="1"/>
  <c r="U81" i="10" s="1"/>
  <c r="U85" i="10" a="1"/>
  <c r="U85" i="10" s="1"/>
  <c r="U89" i="10" a="1"/>
  <c r="U89" i="10" s="1"/>
  <c r="U8" i="10" a="1"/>
  <c r="U8" i="10" s="1"/>
  <c r="U27" i="10" a="1"/>
  <c r="U27" i="10" s="1"/>
  <c r="U42" i="10" a="1"/>
  <c r="U42" i="10" s="1"/>
  <c r="U44" i="10" a="1"/>
  <c r="U44" i="10" s="1"/>
  <c r="U53" i="10" a="1"/>
  <c r="U53" i="10" s="1"/>
  <c r="U61" i="10" a="1"/>
  <c r="U61" i="10" s="1"/>
  <c r="U10" i="10" a="1"/>
  <c r="U10" i="10" s="1"/>
  <c r="U74" i="10" a="1"/>
  <c r="U74" i="10" s="1"/>
  <c r="U82" i="10" a="1"/>
  <c r="U82" i="10" s="1"/>
  <c r="U90" i="10" a="1"/>
  <c r="U90" i="10" s="1"/>
  <c r="U93" i="10" a="1"/>
  <c r="U93" i="10" s="1"/>
  <c r="U96" i="10" a="1"/>
  <c r="U96" i="10" s="1"/>
  <c r="U99" i="10" a="1"/>
  <c r="U99" i="10" s="1"/>
  <c r="U50" i="10" a="1"/>
  <c r="U50" i="10" s="1"/>
  <c r="U66" i="10" a="1"/>
  <c r="U66" i="10" s="1"/>
  <c r="U71" i="10" a="1"/>
  <c r="U71" i="10" s="1"/>
  <c r="U79" i="10" a="1"/>
  <c r="U79" i="10" s="1"/>
  <c r="U87" i="10" a="1"/>
  <c r="U87" i="10" s="1"/>
  <c r="U103" i="10" a="1"/>
  <c r="U103" i="10" s="1"/>
  <c r="U15" i="10" a="1"/>
  <c r="U15" i="10" s="1"/>
  <c r="U32" i="10" a="1"/>
  <c r="U32" i="10" s="1"/>
  <c r="U84" i="10" a="1"/>
  <c r="U84" i="10" s="1"/>
  <c r="U102" i="10" a="1"/>
  <c r="U102" i="10" s="1"/>
  <c r="U68" i="10" a="1"/>
  <c r="U68" i="10" s="1"/>
  <c r="U76" i="10" a="1"/>
  <c r="U76" i="10" s="1"/>
  <c r="U29" i="10" a="1"/>
  <c r="U29" i="10" s="1"/>
  <c r="U70" i="10" a="1"/>
  <c r="U70" i="10" s="1"/>
  <c r="U78" i="10" a="1"/>
  <c r="U78" i="10" s="1"/>
  <c r="U86" i="10" a="1"/>
  <c r="U86" i="10" s="1"/>
  <c r="U17" i="10" a="1"/>
  <c r="U17" i="10" s="1"/>
  <c r="U58" i="10" a="1"/>
  <c r="U58" i="10" s="1"/>
  <c r="U67" i="10" a="1"/>
  <c r="U67" i="10" s="1"/>
  <c r="U75" i="10" a="1"/>
  <c r="U75" i="10" s="1"/>
  <c r="U83" i="10" a="1"/>
  <c r="U83" i="10" s="1"/>
  <c r="U91" i="10" a="1"/>
  <c r="U91" i="10" s="1"/>
  <c r="U94" i="10" a="1"/>
  <c r="U94" i="10" s="1"/>
  <c r="U97" i="10" a="1"/>
  <c r="U97" i="10" s="1"/>
  <c r="U100" i="10" a="1"/>
  <c r="U100" i="10" s="1"/>
  <c r="U4" i="10" a="1"/>
  <c r="U4" i="10" s="1"/>
  <c r="U46" i="10" a="1"/>
  <c r="U46" i="10" s="1"/>
  <c r="U88" i="10" a="1"/>
  <c r="U88" i="10" s="1"/>
  <c r="U80" i="10" a="1"/>
  <c r="U80" i="10" s="1"/>
  <c r="U72" i="10" a="1"/>
  <c r="U72" i="10" s="1"/>
  <c r="D6" i="10"/>
  <c r="D10" i="10"/>
  <c r="D100" i="10"/>
  <c r="D94" i="10"/>
  <c r="D88" i="10"/>
  <c r="D82" i="10"/>
  <c r="D76" i="10"/>
  <c r="D70" i="10"/>
  <c r="D64" i="10"/>
  <c r="D58" i="10"/>
  <c r="D52" i="10"/>
  <c r="D46" i="10"/>
  <c r="D40" i="10"/>
  <c r="D34" i="10"/>
  <c r="D28" i="10"/>
  <c r="D22" i="10"/>
  <c r="D16" i="10"/>
  <c r="M31" i="10"/>
  <c r="D99" i="10"/>
  <c r="D93" i="10"/>
  <c r="D87" i="10"/>
  <c r="D81" i="10"/>
  <c r="D75" i="10"/>
  <c r="D69" i="10"/>
  <c r="D63" i="10"/>
  <c r="D57" i="10"/>
  <c r="D51" i="10"/>
  <c r="D45" i="10"/>
  <c r="D39" i="10"/>
  <c r="D33" i="10"/>
  <c r="D27" i="10"/>
  <c r="D21" i="10"/>
  <c r="D15" i="10"/>
  <c r="D9" i="10"/>
  <c r="D4" i="10"/>
  <c r="D98" i="10"/>
  <c r="D92" i="10"/>
  <c r="D86" i="10"/>
  <c r="D80" i="10"/>
  <c r="D74" i="10"/>
  <c r="D68" i="10"/>
  <c r="D62" i="10"/>
  <c r="D56" i="10"/>
  <c r="D50" i="10"/>
  <c r="D44" i="10"/>
  <c r="D38" i="10"/>
  <c r="D32" i="10"/>
  <c r="D26" i="10"/>
  <c r="D20" i="10"/>
  <c r="D14" i="10"/>
  <c r="D8" i="10"/>
  <c r="D103" i="10"/>
  <c r="D97" i="10"/>
  <c r="D91" i="10"/>
  <c r="D85" i="10"/>
  <c r="D79" i="10"/>
  <c r="D73" i="10"/>
  <c r="D67" i="10"/>
  <c r="D61" i="10"/>
  <c r="D55" i="10"/>
  <c r="D49" i="10"/>
  <c r="D43" i="10"/>
  <c r="D37" i="10"/>
  <c r="D31" i="10"/>
  <c r="D25" i="10"/>
  <c r="D19" i="10"/>
  <c r="D13" i="10"/>
  <c r="D7" i="10"/>
  <c r="D102" i="10"/>
  <c r="D96" i="10"/>
  <c r="D90" i="10"/>
  <c r="D84" i="10"/>
  <c r="D78" i="10"/>
  <c r="D72" i="10"/>
  <c r="D66" i="10"/>
  <c r="D60" i="10"/>
  <c r="D54" i="10"/>
  <c r="D48" i="10"/>
  <c r="D42" i="10"/>
  <c r="D36" i="10"/>
  <c r="D30" i="10"/>
  <c r="D24" i="10"/>
  <c r="D18" i="10"/>
  <c r="D12" i="10"/>
  <c r="D101" i="10"/>
  <c r="D95" i="10"/>
  <c r="D89" i="10"/>
  <c r="D83" i="10"/>
  <c r="D77" i="10"/>
  <c r="D71" i="10"/>
  <c r="D65" i="10"/>
  <c r="D59" i="10"/>
  <c r="D53" i="10"/>
  <c r="D47" i="10"/>
  <c r="D41" i="10"/>
  <c r="D35" i="10"/>
  <c r="D29" i="10"/>
  <c r="D23" i="10"/>
  <c r="D17" i="10"/>
  <c r="D11" i="10"/>
  <c r="E26" i="10"/>
  <c r="E91" i="10"/>
  <c r="C17" i="10"/>
  <c r="C87" i="10"/>
  <c r="J70" i="10"/>
  <c r="E65" i="10"/>
  <c r="N77" i="10"/>
  <c r="J60" i="10"/>
  <c r="H102" i="10"/>
  <c r="C54" i="10"/>
  <c r="C19" i="10"/>
  <c r="E99" i="10"/>
  <c r="E72" i="10"/>
  <c r="J53" i="10"/>
  <c r="C72" i="10"/>
  <c r="J5" i="10"/>
  <c r="H80" i="10"/>
  <c r="E96" i="10"/>
  <c r="I90" i="10"/>
  <c r="E79" i="10"/>
  <c r="J74" i="10"/>
  <c r="H70" i="10"/>
  <c r="E59" i="10"/>
  <c r="I38" i="10"/>
  <c r="E23" i="10"/>
  <c r="J16" i="10"/>
  <c r="I92" i="10"/>
  <c r="I89" i="10"/>
  <c r="J73" i="10"/>
  <c r="I68" i="10"/>
  <c r="J57" i="10"/>
  <c r="J36" i="10"/>
  <c r="E21" i="10"/>
  <c r="I14" i="10"/>
  <c r="I19" i="10"/>
  <c r="H85" i="10"/>
  <c r="I62" i="10"/>
  <c r="H97" i="10"/>
  <c r="M74" i="10"/>
  <c r="E94" i="10"/>
  <c r="E87" i="10"/>
  <c r="I73" i="10"/>
  <c r="I66" i="10"/>
  <c r="J55" i="10"/>
  <c r="J33" i="10"/>
  <c r="H20" i="10"/>
  <c r="E8" i="10"/>
  <c r="L62" i="10"/>
  <c r="F46" i="10"/>
  <c r="F102" i="10"/>
  <c r="F68" i="10"/>
  <c r="L30" i="10"/>
  <c r="E22" i="10"/>
  <c r="E10" i="10"/>
  <c r="H103" i="10"/>
  <c r="E102" i="10"/>
  <c r="F100" i="10"/>
  <c r="H98" i="10"/>
  <c r="L95" i="10"/>
  <c r="I93" i="10"/>
  <c r="F92" i="10"/>
  <c r="E90" i="10"/>
  <c r="N88" i="10"/>
  <c r="J86" i="10"/>
  <c r="L84" i="10"/>
  <c r="E83" i="10"/>
  <c r="L81" i="10"/>
  <c r="F80" i="10"/>
  <c r="L77" i="10"/>
  <c r="I75" i="10"/>
  <c r="I74" i="10"/>
  <c r="E73" i="10"/>
  <c r="J71" i="10"/>
  <c r="E70" i="10"/>
  <c r="E68" i="10"/>
  <c r="E64" i="10"/>
  <c r="F62" i="10"/>
  <c r="E60" i="10"/>
  <c r="I58" i="10"/>
  <c r="E57" i="10"/>
  <c r="I55" i="10"/>
  <c r="F53" i="10"/>
  <c r="I50" i="10"/>
  <c r="L47" i="10"/>
  <c r="L45" i="10"/>
  <c r="E42" i="10"/>
  <c r="E40" i="10"/>
  <c r="E38" i="10"/>
  <c r="I35" i="10"/>
  <c r="L32" i="10"/>
  <c r="H30" i="10"/>
  <c r="E28" i="10"/>
  <c r="C25" i="10"/>
  <c r="C22" i="10"/>
  <c r="E20" i="10"/>
  <c r="L18" i="10"/>
  <c r="I16" i="10"/>
  <c r="F14" i="10"/>
  <c r="L11" i="10"/>
  <c r="K9" i="10"/>
  <c r="F7" i="10"/>
  <c r="L83" i="10"/>
  <c r="L60" i="10"/>
  <c r="L55" i="10"/>
  <c r="F49" i="10"/>
  <c r="L40" i="10"/>
  <c r="L28" i="10"/>
  <c r="F10" i="10"/>
  <c r="L98" i="10"/>
  <c r="E85" i="10"/>
  <c r="F57" i="10"/>
  <c r="E48" i="10"/>
  <c r="E12" i="10"/>
  <c r="E103" i="10"/>
  <c r="C102" i="10"/>
  <c r="E100" i="10"/>
  <c r="F98" i="10"/>
  <c r="L96" i="10"/>
  <c r="E95" i="10"/>
  <c r="F93" i="10"/>
  <c r="C92" i="10"/>
  <c r="C90" i="10"/>
  <c r="H88" i="10"/>
  <c r="C86" i="10"/>
  <c r="H84" i="10"/>
  <c r="C83" i="10"/>
  <c r="H81" i="10"/>
  <c r="L78" i="10"/>
  <c r="E77" i="10"/>
  <c r="F75" i="10"/>
  <c r="F74" i="10"/>
  <c r="C73" i="10"/>
  <c r="I71" i="10"/>
  <c r="E69" i="10"/>
  <c r="L67" i="10"/>
  <c r="L65" i="10"/>
  <c r="L63" i="10"/>
  <c r="E62" i="10"/>
  <c r="C60" i="10"/>
  <c r="F58" i="10"/>
  <c r="L56" i="10"/>
  <c r="N52" i="10"/>
  <c r="H50" i="10"/>
  <c r="H47" i="10"/>
  <c r="F45" i="10"/>
  <c r="F39" i="10"/>
  <c r="I37" i="10"/>
  <c r="H35" i="10"/>
  <c r="I32" i="10"/>
  <c r="E30" i="10"/>
  <c r="F27" i="10"/>
  <c r="L24" i="10"/>
  <c r="L21" i="10"/>
  <c r="C20" i="10"/>
  <c r="J18" i="10"/>
  <c r="C16" i="10"/>
  <c r="E14" i="10"/>
  <c r="H11" i="10"/>
  <c r="F9" i="10"/>
  <c r="L6" i="10"/>
  <c r="L4" i="10"/>
  <c r="L80" i="10"/>
  <c r="L38" i="10"/>
  <c r="L14" i="10"/>
  <c r="L103" i="10"/>
  <c r="E82" i="10"/>
  <c r="E66" i="10"/>
  <c r="L58" i="10"/>
  <c r="E46" i="10"/>
  <c r="F40" i="10"/>
  <c r="F28" i="10"/>
  <c r="E5" i="10"/>
  <c r="E4" i="10"/>
  <c r="L102" i="10"/>
  <c r="L101" i="10"/>
  <c r="H99" i="10"/>
  <c r="K96" i="10"/>
  <c r="E93" i="10"/>
  <c r="J91" i="10"/>
  <c r="L89" i="10"/>
  <c r="E88" i="10"/>
  <c r="L85" i="10"/>
  <c r="F84" i="10"/>
  <c r="L82" i="10"/>
  <c r="F81" i="10"/>
  <c r="L79" i="10"/>
  <c r="H78" i="10"/>
  <c r="E75" i="10"/>
  <c r="C74" i="10"/>
  <c r="J72" i="10"/>
  <c r="E71" i="10"/>
  <c r="C69" i="10"/>
  <c r="I65" i="10"/>
  <c r="E63" i="10"/>
  <c r="L61" i="10"/>
  <c r="J59" i="10"/>
  <c r="E58" i="10"/>
  <c r="E56" i="10"/>
  <c r="L54" i="10"/>
  <c r="I52" i="10"/>
  <c r="E50" i="10"/>
  <c r="F47" i="10"/>
  <c r="E45" i="10"/>
  <c r="E41" i="10"/>
  <c r="E39" i="10"/>
  <c r="I34" i="10"/>
  <c r="F32" i="10"/>
  <c r="F29" i="10"/>
  <c r="E27" i="10"/>
  <c r="J24" i="10"/>
  <c r="J21" i="10"/>
  <c r="L19" i="10"/>
  <c r="H18" i="10"/>
  <c r="L15" i="10"/>
  <c r="L13" i="10"/>
  <c r="F11" i="10"/>
  <c r="E9" i="10"/>
  <c r="E6" i="10"/>
  <c r="F101" i="10"/>
  <c r="L92" i="10"/>
  <c r="F82" i="10"/>
  <c r="L43" i="10"/>
  <c r="L12" i="10"/>
  <c r="E101" i="10"/>
  <c r="E97" i="10"/>
  <c r="E89" i="10"/>
  <c r="F83" i="10"/>
  <c r="L75" i="10"/>
  <c r="F64" i="10"/>
  <c r="L51" i="10"/>
  <c r="F43" i="10"/>
  <c r="L35" i="10"/>
  <c r="F25" i="10"/>
  <c r="L7" i="10"/>
  <c r="I4" i="10"/>
  <c r="J101" i="10"/>
  <c r="F99" i="10"/>
  <c r="L97" i="10"/>
  <c r="H96" i="10"/>
  <c r="L94" i="10"/>
  <c r="N92" i="10"/>
  <c r="I91" i="10"/>
  <c r="J89" i="10"/>
  <c r="H87" i="10"/>
  <c r="J85" i="10"/>
  <c r="E84" i="10"/>
  <c r="J82" i="10"/>
  <c r="E81" i="10"/>
  <c r="H79" i="10"/>
  <c r="E78" i="10"/>
  <c r="E76" i="10"/>
  <c r="C75" i="10"/>
  <c r="L73" i="10"/>
  <c r="I72" i="10"/>
  <c r="C71" i="10"/>
  <c r="L66" i="10"/>
  <c r="F65" i="10"/>
  <c r="C61" i="10"/>
  <c r="I59" i="10"/>
  <c r="C58" i="10"/>
  <c r="C56" i="10"/>
  <c r="I54" i="10"/>
  <c r="F52" i="10"/>
  <c r="E47" i="10"/>
  <c r="E44" i="10"/>
  <c r="C37" i="10"/>
  <c r="C34" i="10"/>
  <c r="E32" i="10"/>
  <c r="E29" i="10"/>
  <c r="F26" i="10"/>
  <c r="E24" i="10"/>
  <c r="F21" i="10"/>
  <c r="J19" i="10"/>
  <c r="H17" i="10"/>
  <c r="J15" i="10"/>
  <c r="O5" i="10"/>
  <c r="O22" i="10"/>
  <c r="O23" i="10"/>
  <c r="O29" i="10"/>
  <c r="O31" i="10"/>
  <c r="O41" i="10"/>
  <c r="O49" i="10"/>
  <c r="O70" i="10"/>
  <c r="O72" i="10"/>
  <c r="O6" i="10"/>
  <c r="O7" i="10"/>
  <c r="O8" i="10"/>
  <c r="O14" i="10"/>
  <c r="O15" i="10"/>
  <c r="O19" i="10"/>
  <c r="O24" i="10"/>
  <c r="O30" i="10"/>
  <c r="O37" i="10"/>
  <c r="O42" i="10"/>
  <c r="O43" i="10"/>
  <c r="O44" i="10"/>
  <c r="O51" i="10"/>
  <c r="O55" i="10"/>
  <c r="O58" i="10"/>
  <c r="O62" i="10"/>
  <c r="O66" i="10"/>
  <c r="O67" i="10"/>
  <c r="O78" i="10"/>
  <c r="O81" i="10"/>
  <c r="O84" i="10"/>
  <c r="O88" i="10"/>
  <c r="O91" i="10"/>
  <c r="O95" i="10"/>
  <c r="O98" i="10"/>
  <c r="O10" i="10"/>
  <c r="O16" i="10"/>
  <c r="O20" i="10"/>
  <c r="O26" i="10"/>
  <c r="O33" i="10"/>
  <c r="O46" i="10"/>
  <c r="O52" i="10"/>
  <c r="O59" i="10"/>
  <c r="O64" i="10"/>
  <c r="O68" i="10"/>
  <c r="O71" i="10"/>
  <c r="O73" i="10"/>
  <c r="O75" i="10"/>
  <c r="O79" i="10"/>
  <c r="O82" i="10"/>
  <c r="O85" i="10"/>
  <c r="O89" i="10"/>
  <c r="O92" i="10"/>
  <c r="O11" i="10"/>
  <c r="O12" i="10"/>
  <c r="O13" i="10"/>
  <c r="O18" i="10"/>
  <c r="O21" i="10"/>
  <c r="O9" i="10"/>
  <c r="O28" i="10"/>
  <c r="O32" i="10"/>
  <c r="O56" i="10"/>
  <c r="O63" i="10"/>
  <c r="O77" i="10"/>
  <c r="O80" i="10"/>
  <c r="O83" i="10"/>
  <c r="O27" i="10"/>
  <c r="O35" i="10"/>
  <c r="O40" i="10"/>
  <c r="O47" i="10"/>
  <c r="O74" i="10"/>
  <c r="O76" i="10"/>
  <c r="O94" i="10"/>
  <c r="O101" i="10"/>
  <c r="O34" i="10"/>
  <c r="O39" i="10"/>
  <c r="O54" i="10"/>
  <c r="O61" i="10"/>
  <c r="O96" i="10"/>
  <c r="O38" i="10"/>
  <c r="O45" i="10"/>
  <c r="O53" i="10"/>
  <c r="O69" i="10"/>
  <c r="O97" i="10"/>
  <c r="O102" i="10"/>
  <c r="O17" i="10"/>
  <c r="O50" i="10"/>
  <c r="O60" i="10"/>
  <c r="O65" i="10"/>
  <c r="O4" i="10"/>
  <c r="N6" i="10"/>
  <c r="N7" i="10"/>
  <c r="N8" i="10"/>
  <c r="N14" i="10"/>
  <c r="N15" i="10"/>
  <c r="N19" i="10"/>
  <c r="N24" i="10"/>
  <c r="N30" i="10"/>
  <c r="N37" i="10"/>
  <c r="N42" i="10"/>
  <c r="N43" i="10"/>
  <c r="N44" i="10"/>
  <c r="N51" i="10"/>
  <c r="N55" i="10"/>
  <c r="N58" i="10"/>
  <c r="N62" i="10"/>
  <c r="N66" i="10"/>
  <c r="N67" i="10"/>
  <c r="N9" i="10"/>
  <c r="N25" i="10"/>
  <c r="N32" i="10"/>
  <c r="N38" i="10"/>
  <c r="N45" i="10"/>
  <c r="N50" i="10"/>
  <c r="N56" i="10"/>
  <c r="N63" i="10"/>
  <c r="N17" i="10"/>
  <c r="N27" i="10"/>
  <c r="N34" i="10"/>
  <c r="N39" i="10"/>
  <c r="N53" i="10"/>
  <c r="N57" i="10"/>
  <c r="N69" i="10"/>
  <c r="N76" i="10"/>
  <c r="N86" i="10"/>
  <c r="N5" i="10"/>
  <c r="N22" i="10"/>
  <c r="N23" i="10"/>
  <c r="N16" i="10"/>
  <c r="N31" i="10"/>
  <c r="N35" i="10"/>
  <c r="N40" i="10"/>
  <c r="N41" i="10"/>
  <c r="N47" i="10"/>
  <c r="N74" i="10"/>
  <c r="N78" i="10"/>
  <c r="N79" i="10"/>
  <c r="N81" i="10"/>
  <c r="N82" i="10"/>
  <c r="N84" i="10"/>
  <c r="N85" i="10"/>
  <c r="N46" i="10"/>
  <c r="N54" i="10"/>
  <c r="N61" i="10"/>
  <c r="N95" i="10"/>
  <c r="N96" i="10"/>
  <c r="N11" i="10"/>
  <c r="N13" i="10"/>
  <c r="N18" i="10"/>
  <c r="N75" i="10"/>
  <c r="N97" i="10"/>
  <c r="N10" i="10"/>
  <c r="N21" i="10"/>
  <c r="N26" i="10"/>
  <c r="N60" i="10"/>
  <c r="N65" i="10"/>
  <c r="N70" i="10"/>
  <c r="N71" i="10"/>
  <c r="N103" i="10"/>
  <c r="N20" i="10"/>
  <c r="N33" i="10"/>
  <c r="N36" i="10"/>
  <c r="N48" i="10"/>
  <c r="N49" i="10"/>
  <c r="N59" i="10"/>
  <c r="N64" i="10"/>
  <c r="N72" i="10"/>
  <c r="N90" i="10"/>
  <c r="N98" i="10"/>
  <c r="N99" i="10"/>
  <c r="N100" i="10"/>
  <c r="O103" i="10"/>
  <c r="N102" i="10"/>
  <c r="O93" i="10"/>
  <c r="N89" i="10"/>
  <c r="N28" i="10"/>
  <c r="M9" i="10"/>
  <c r="M25" i="10"/>
  <c r="M32" i="10"/>
  <c r="M38" i="10"/>
  <c r="M45" i="10"/>
  <c r="M50" i="10"/>
  <c r="M56" i="10"/>
  <c r="M63" i="10"/>
  <c r="M10" i="10"/>
  <c r="M16" i="10"/>
  <c r="M20" i="10"/>
  <c r="M26" i="10"/>
  <c r="M33" i="10"/>
  <c r="M46" i="10"/>
  <c r="M52" i="10"/>
  <c r="M59" i="10"/>
  <c r="M64" i="10"/>
  <c r="M68" i="10"/>
  <c r="M71" i="10"/>
  <c r="M73" i="10"/>
  <c r="M75" i="10"/>
  <c r="M79" i="10"/>
  <c r="M82" i="10"/>
  <c r="M85" i="10"/>
  <c r="M89" i="10"/>
  <c r="M92" i="10"/>
  <c r="M96" i="10"/>
  <c r="M99" i="10"/>
  <c r="M102" i="10"/>
  <c r="M11" i="10"/>
  <c r="M12" i="10"/>
  <c r="M13" i="10"/>
  <c r="M18" i="10"/>
  <c r="M21" i="10"/>
  <c r="M28" i="10"/>
  <c r="M35" i="10"/>
  <c r="M36" i="10"/>
  <c r="M40" i="10"/>
  <c r="M47" i="10"/>
  <c r="M48" i="10"/>
  <c r="M54" i="10"/>
  <c r="M60" i="10"/>
  <c r="M61" i="10"/>
  <c r="M65" i="10"/>
  <c r="M77" i="10"/>
  <c r="M80" i="10"/>
  <c r="M83" i="10"/>
  <c r="M90" i="10"/>
  <c r="M5" i="10"/>
  <c r="M6" i="10"/>
  <c r="M7" i="10"/>
  <c r="M8" i="10"/>
  <c r="M14" i="10"/>
  <c r="M15" i="10"/>
  <c r="M19" i="10"/>
  <c r="M24" i="10"/>
  <c r="M27" i="10"/>
  <c r="M51" i="10"/>
  <c r="M67" i="10"/>
  <c r="M76" i="10"/>
  <c r="M22" i="10"/>
  <c r="M34" i="10"/>
  <c r="M39" i="10"/>
  <c r="M43" i="10"/>
  <c r="M55" i="10"/>
  <c r="M62" i="10"/>
  <c r="M97" i="10"/>
  <c r="M53" i="10"/>
  <c r="M69" i="10"/>
  <c r="M70" i="10"/>
  <c r="M17" i="10"/>
  <c r="M30" i="10"/>
  <c r="M49" i="10"/>
  <c r="M66" i="10"/>
  <c r="M72" i="10"/>
  <c r="M98" i="10"/>
  <c r="M100" i="10"/>
  <c r="M23" i="10"/>
  <c r="M29" i="10"/>
  <c r="M37" i="10"/>
  <c r="M42" i="10"/>
  <c r="M44" i="10"/>
  <c r="M57" i="10"/>
  <c r="M86" i="10"/>
  <c r="M87" i="10"/>
  <c r="M88" i="10"/>
  <c r="M91" i="10"/>
  <c r="M93" i="10"/>
  <c r="M103" i="10"/>
  <c r="N101" i="10"/>
  <c r="O100" i="10"/>
  <c r="N94" i="10"/>
  <c r="N93" i="10"/>
  <c r="O86" i="10"/>
  <c r="N83" i="10"/>
  <c r="M58" i="10"/>
  <c r="O57" i="10"/>
  <c r="M41" i="10"/>
  <c r="M101" i="10"/>
  <c r="M94" i="10"/>
  <c r="O90" i="10"/>
  <c r="O87" i="10"/>
  <c r="M84" i="10"/>
  <c r="O25" i="10"/>
  <c r="N12" i="10"/>
  <c r="K17" i="10"/>
  <c r="K27" i="10"/>
  <c r="K34" i="10"/>
  <c r="K39" i="10"/>
  <c r="K53" i="10"/>
  <c r="K57" i="10"/>
  <c r="K69" i="10"/>
  <c r="K11" i="10"/>
  <c r="K12" i="10"/>
  <c r="K13" i="10"/>
  <c r="K18" i="10"/>
  <c r="K21" i="10"/>
  <c r="K28" i="10"/>
  <c r="K35" i="10"/>
  <c r="K36" i="10"/>
  <c r="K40" i="10"/>
  <c r="K47" i="10"/>
  <c r="K48" i="10"/>
  <c r="K54" i="10"/>
  <c r="K60" i="10"/>
  <c r="K61" i="10"/>
  <c r="K65" i="10"/>
  <c r="K77" i="10"/>
  <c r="K80" i="10"/>
  <c r="K83" i="10"/>
  <c r="K90" i="10"/>
  <c r="K93" i="10"/>
  <c r="K97" i="10"/>
  <c r="K5" i="10"/>
  <c r="K6" i="10"/>
  <c r="K7" i="10"/>
  <c r="K8" i="10"/>
  <c r="K14" i="10"/>
  <c r="K15" i="10"/>
  <c r="K19" i="10"/>
  <c r="K24" i="10"/>
  <c r="K30" i="10"/>
  <c r="K37" i="10"/>
  <c r="K42" i="10"/>
  <c r="K43" i="10"/>
  <c r="K44" i="10"/>
  <c r="K51" i="10"/>
  <c r="K55" i="10"/>
  <c r="K58" i="10"/>
  <c r="K62" i="10"/>
  <c r="K66" i="10"/>
  <c r="K67" i="10"/>
  <c r="K78" i="10"/>
  <c r="K81" i="10"/>
  <c r="K84" i="10"/>
  <c r="K88" i="10"/>
  <c r="K91" i="10"/>
  <c r="K10" i="10"/>
  <c r="K16" i="10"/>
  <c r="K20" i="10"/>
  <c r="K22" i="10"/>
  <c r="K46" i="10"/>
  <c r="K75" i="10"/>
  <c r="K38" i="10"/>
  <c r="K45" i="10"/>
  <c r="K70" i="10"/>
  <c r="K98" i="10"/>
  <c r="K26" i="10"/>
  <c r="K49" i="10"/>
  <c r="K50" i="10"/>
  <c r="K71" i="10"/>
  <c r="K72" i="10"/>
  <c r="K99" i="10"/>
  <c r="K100" i="10"/>
  <c r="K23" i="10"/>
  <c r="K29" i="10"/>
  <c r="K33" i="10"/>
  <c r="K59" i="10"/>
  <c r="K64" i="10"/>
  <c r="K73" i="10"/>
  <c r="K86" i="10"/>
  <c r="K87" i="10"/>
  <c r="K89" i="10"/>
  <c r="K92" i="10"/>
  <c r="K94" i="10"/>
  <c r="K101" i="10"/>
  <c r="K4" i="10"/>
  <c r="K25" i="10"/>
  <c r="K31" i="10"/>
  <c r="K32" i="10"/>
  <c r="K41" i="10"/>
  <c r="K52" i="10"/>
  <c r="K56" i="10"/>
  <c r="K63" i="10"/>
  <c r="K68" i="10"/>
  <c r="K74" i="10"/>
  <c r="K79" i="10"/>
  <c r="K82" i="10"/>
  <c r="K85" i="10"/>
  <c r="K95" i="10"/>
  <c r="M4" i="10"/>
  <c r="K103" i="10"/>
  <c r="M95" i="10"/>
  <c r="N87" i="10"/>
  <c r="N80" i="10"/>
  <c r="K76" i="10"/>
  <c r="O48" i="10"/>
  <c r="N29" i="10"/>
  <c r="N4" i="10"/>
  <c r="O99" i="10"/>
  <c r="N91" i="10"/>
  <c r="M81" i="10"/>
  <c r="N73" i="10"/>
  <c r="O36" i="10"/>
  <c r="L10" i="10"/>
  <c r="L16" i="10"/>
  <c r="L20" i="10"/>
  <c r="L26" i="10"/>
  <c r="L33" i="10"/>
  <c r="L46" i="10"/>
  <c r="L52" i="10"/>
  <c r="L59" i="10"/>
  <c r="L64" i="10"/>
  <c r="L68" i="10"/>
  <c r="L71" i="10"/>
  <c r="L17" i="10"/>
  <c r="L27" i="10"/>
  <c r="L34" i="10"/>
  <c r="L39" i="10"/>
  <c r="L53" i="10"/>
  <c r="L57" i="10"/>
  <c r="L69" i="10"/>
  <c r="L76" i="10"/>
  <c r="L86" i="10"/>
  <c r="L100" i="10"/>
  <c r="L5" i="10"/>
  <c r="L22" i="10"/>
  <c r="L23" i="10"/>
  <c r="L29" i="10"/>
  <c r="L31" i="10"/>
  <c r="L41" i="10"/>
  <c r="L49" i="10"/>
  <c r="L70" i="10"/>
  <c r="L72" i="10"/>
  <c r="L74" i="10"/>
  <c r="L87" i="10"/>
  <c r="L9" i="10"/>
  <c r="L25" i="10"/>
  <c r="L99" i="10"/>
  <c r="L93" i="10"/>
  <c r="L91" i="10"/>
  <c r="L90" i="10"/>
  <c r="L88" i="10"/>
  <c r="L50" i="10"/>
  <c r="L48" i="10"/>
  <c r="L44" i="10"/>
  <c r="L42" i="10"/>
  <c r="L37" i="10"/>
  <c r="L36" i="10"/>
  <c r="G94" i="10"/>
  <c r="G101" i="10"/>
  <c r="G82" i="10"/>
  <c r="G76" i="10"/>
  <c r="G51" i="10"/>
  <c r="G42" i="10"/>
  <c r="G32" i="10"/>
  <c r="G83" i="10"/>
  <c r="G69" i="10"/>
  <c r="G61" i="10"/>
  <c r="G56" i="10"/>
  <c r="G87" i="10"/>
  <c r="G95" i="10"/>
  <c r="G31" i="10"/>
  <c r="G9" i="10"/>
  <c r="H10" i="10"/>
  <c r="H16" i="10"/>
  <c r="H22" i="10"/>
  <c r="H28" i="10"/>
  <c r="H34" i="10"/>
  <c r="H40" i="10"/>
  <c r="H46" i="10"/>
  <c r="H52" i="10"/>
  <c r="H58" i="10"/>
  <c r="H64" i="10"/>
  <c r="H5" i="10"/>
  <c r="H6" i="10"/>
  <c r="H7" i="10"/>
  <c r="H8" i="10"/>
  <c r="H23" i="10"/>
  <c r="H24" i="10"/>
  <c r="H25" i="10"/>
  <c r="H26" i="10"/>
  <c r="H41" i="10"/>
  <c r="H42" i="10"/>
  <c r="H43" i="10"/>
  <c r="H44" i="10"/>
  <c r="H59" i="10"/>
  <c r="H60" i="10"/>
  <c r="H61" i="10"/>
  <c r="H62" i="10"/>
  <c r="H71" i="10"/>
  <c r="H77" i="10"/>
  <c r="H83" i="10"/>
  <c r="H89" i="10"/>
  <c r="H95" i="10"/>
  <c r="H101" i="10"/>
  <c r="H21" i="10"/>
  <c r="H39" i="10"/>
  <c r="H12" i="10"/>
  <c r="H29" i="10"/>
  <c r="H31" i="10"/>
  <c r="H36" i="10"/>
  <c r="H48" i="10"/>
  <c r="H51" i="10"/>
  <c r="H56" i="10"/>
  <c r="H67" i="10"/>
  <c r="H76" i="10"/>
  <c r="H94" i="10"/>
  <c r="H4" i="10"/>
  <c r="H14" i="10"/>
  <c r="H19" i="10"/>
  <c r="H27" i="10"/>
  <c r="H33" i="10"/>
  <c r="H55" i="10"/>
  <c r="H72" i="10"/>
  <c r="H73" i="10"/>
  <c r="H74" i="10"/>
  <c r="H75" i="10"/>
  <c r="H90" i="10"/>
  <c r="H91" i="10"/>
  <c r="H92" i="10"/>
  <c r="H93" i="10"/>
  <c r="H9" i="10"/>
  <c r="H15" i="10"/>
  <c r="H32" i="10"/>
  <c r="H37" i="10"/>
  <c r="H45" i="10"/>
  <c r="H49" i="10"/>
  <c r="H57" i="10"/>
  <c r="H65" i="10"/>
  <c r="H68" i="10"/>
  <c r="H82" i="10"/>
  <c r="H100" i="10"/>
  <c r="J103" i="10"/>
  <c r="C101" i="10"/>
  <c r="J100" i="10"/>
  <c r="C93" i="10"/>
  <c r="J92" i="10"/>
  <c r="C91" i="10"/>
  <c r="J90" i="10"/>
  <c r="C89" i="10"/>
  <c r="J88" i="10"/>
  <c r="H86" i="10"/>
  <c r="C85" i="10"/>
  <c r="J84" i="10"/>
  <c r="H66" i="10"/>
  <c r="H63" i="10"/>
  <c r="H53" i="10"/>
  <c r="G45" i="10"/>
  <c r="H38" i="10"/>
  <c r="G30" i="10"/>
  <c r="G15" i="10"/>
  <c r="G86" i="10"/>
  <c r="G77" i="10"/>
  <c r="G63" i="10"/>
  <c r="G49" i="10"/>
  <c r="G7" i="10"/>
  <c r="G103" i="10"/>
  <c r="G68" i="10"/>
  <c r="G48" i="10"/>
  <c r="G43" i="10"/>
  <c r="G28" i="10"/>
  <c r="G5" i="10"/>
  <c r="G11" i="10"/>
  <c r="G17" i="10"/>
  <c r="G23" i="10"/>
  <c r="G29" i="10"/>
  <c r="G35" i="10"/>
  <c r="G41" i="10"/>
  <c r="G47" i="10"/>
  <c r="G53" i="10"/>
  <c r="G59" i="10"/>
  <c r="G65" i="10"/>
  <c r="G21" i="10"/>
  <c r="G22" i="10"/>
  <c r="G39" i="10"/>
  <c r="G40" i="10"/>
  <c r="G57" i="10"/>
  <c r="G58" i="10"/>
  <c r="G72" i="10"/>
  <c r="G78" i="10"/>
  <c r="G84" i="10"/>
  <c r="G90" i="10"/>
  <c r="G96" i="10"/>
  <c r="G102" i="10"/>
  <c r="G4" i="10"/>
  <c r="G18" i="10"/>
  <c r="G19" i="10"/>
  <c r="G20" i="10"/>
  <c r="G36" i="10"/>
  <c r="G37" i="10"/>
  <c r="G38" i="10"/>
  <c r="G10" i="10"/>
  <c r="G14" i="10"/>
  <c r="G25" i="10"/>
  <c r="G27" i="10"/>
  <c r="G33" i="10"/>
  <c r="G46" i="10"/>
  <c r="G55" i="10"/>
  <c r="G60" i="10"/>
  <c r="G64" i="10"/>
  <c r="G73" i="10"/>
  <c r="G74" i="10"/>
  <c r="G75" i="10"/>
  <c r="G91" i="10"/>
  <c r="G92" i="10"/>
  <c r="G93" i="10"/>
  <c r="G8" i="10"/>
  <c r="G16" i="10"/>
  <c r="G44" i="10"/>
  <c r="G50" i="10"/>
  <c r="G54" i="10"/>
  <c r="G66" i="10"/>
  <c r="G70" i="10"/>
  <c r="G71" i="10"/>
  <c r="G88" i="10"/>
  <c r="G89" i="10"/>
  <c r="G13" i="10"/>
  <c r="G26" i="10"/>
  <c r="G34" i="10"/>
  <c r="G52" i="10"/>
  <c r="G62" i="10"/>
  <c r="G79" i="10"/>
  <c r="G80" i="10"/>
  <c r="G81" i="10"/>
  <c r="G97" i="10"/>
  <c r="G98" i="10"/>
  <c r="G99" i="10"/>
  <c r="G6" i="10"/>
  <c r="G12" i="10"/>
  <c r="G100" i="10"/>
  <c r="C9" i="10"/>
  <c r="C15" i="10"/>
  <c r="C21" i="10"/>
  <c r="C27" i="10"/>
  <c r="C33" i="10"/>
  <c r="C39" i="10"/>
  <c r="C45" i="10"/>
  <c r="C51" i="10"/>
  <c r="C57" i="10"/>
  <c r="C63" i="10"/>
  <c r="C5" i="10"/>
  <c r="C10" i="10"/>
  <c r="C11" i="10"/>
  <c r="C12" i="10"/>
  <c r="C13" i="10"/>
  <c r="C14" i="10"/>
  <c r="C28" i="10"/>
  <c r="C29" i="10"/>
  <c r="C30" i="10"/>
  <c r="C31" i="10"/>
  <c r="C32" i="10"/>
  <c r="C46" i="10"/>
  <c r="C47" i="10"/>
  <c r="C48" i="10"/>
  <c r="C49" i="10"/>
  <c r="C50" i="10"/>
  <c r="C64" i="10"/>
  <c r="C65" i="10"/>
  <c r="C66" i="10"/>
  <c r="C67" i="10"/>
  <c r="C68" i="10"/>
  <c r="C70" i="10"/>
  <c r="C76" i="10"/>
  <c r="C82" i="10"/>
  <c r="C88" i="10"/>
  <c r="C94" i="10"/>
  <c r="C100" i="10"/>
  <c r="C7" i="10"/>
  <c r="C35" i="10"/>
  <c r="C38" i="10"/>
  <c r="C40" i="10"/>
  <c r="C43" i="10"/>
  <c r="C53" i="10"/>
  <c r="C18" i="10"/>
  <c r="C23" i="10"/>
  <c r="C26" i="10"/>
  <c r="C52" i="10"/>
  <c r="C62" i="10"/>
  <c r="C77" i="10"/>
  <c r="C78" i="10"/>
  <c r="C79" i="10"/>
  <c r="C80" i="10"/>
  <c r="C81" i="10"/>
  <c r="C95" i="10"/>
  <c r="C96" i="10"/>
  <c r="C97" i="10"/>
  <c r="C98" i="10"/>
  <c r="C99" i="10"/>
  <c r="C6" i="10"/>
  <c r="C8" i="10"/>
  <c r="C36" i="10"/>
  <c r="C41" i="10"/>
  <c r="C44" i="10"/>
  <c r="C55" i="10"/>
  <c r="C59" i="10"/>
  <c r="C4" i="10"/>
  <c r="J8" i="10"/>
  <c r="J14" i="10"/>
  <c r="J20" i="10"/>
  <c r="J26" i="10"/>
  <c r="J32" i="10"/>
  <c r="J38" i="10"/>
  <c r="J44" i="10"/>
  <c r="J50" i="10"/>
  <c r="J56" i="10"/>
  <c r="J62" i="10"/>
  <c r="J68" i="10"/>
  <c r="J9" i="10"/>
  <c r="J10" i="10"/>
  <c r="J11" i="10"/>
  <c r="J12" i="10"/>
  <c r="J13" i="10"/>
  <c r="J27" i="10"/>
  <c r="J28" i="10"/>
  <c r="J29" i="10"/>
  <c r="J30" i="10"/>
  <c r="J31" i="10"/>
  <c r="J45" i="10"/>
  <c r="J46" i="10"/>
  <c r="J47" i="10"/>
  <c r="J48" i="10"/>
  <c r="J49" i="10"/>
  <c r="J63" i="10"/>
  <c r="J64" i="10"/>
  <c r="J65" i="10"/>
  <c r="J66" i="10"/>
  <c r="J67" i="10"/>
  <c r="J69" i="10"/>
  <c r="J75" i="10"/>
  <c r="J81" i="10"/>
  <c r="J87" i="10"/>
  <c r="J93" i="10"/>
  <c r="J99" i="10"/>
  <c r="J6" i="10"/>
  <c r="J34" i="10"/>
  <c r="J37" i="10"/>
  <c r="J39" i="10"/>
  <c r="J42" i="10"/>
  <c r="J52" i="10"/>
  <c r="J17" i="10"/>
  <c r="J22" i="10"/>
  <c r="J25" i="10"/>
  <c r="J51" i="10"/>
  <c r="J61" i="10"/>
  <c r="J76" i="10"/>
  <c r="J77" i="10"/>
  <c r="J78" i="10"/>
  <c r="J79" i="10"/>
  <c r="J80" i="10"/>
  <c r="J94" i="10"/>
  <c r="J95" i="10"/>
  <c r="J96" i="10"/>
  <c r="J97" i="10"/>
  <c r="J98" i="10"/>
  <c r="J7" i="10"/>
  <c r="J35" i="10"/>
  <c r="J40" i="10"/>
  <c r="J43" i="10"/>
  <c r="J54" i="10"/>
  <c r="J58" i="10"/>
  <c r="J4" i="10"/>
  <c r="C103" i="10"/>
  <c r="J102" i="10"/>
  <c r="G85" i="10"/>
  <c r="C84" i="10"/>
  <c r="J83" i="10"/>
  <c r="H69" i="10"/>
  <c r="G67" i="10"/>
  <c r="H54" i="10"/>
  <c r="C24" i="10"/>
  <c r="J23" i="10"/>
  <c r="I9" i="10"/>
  <c r="I15" i="10"/>
  <c r="I21" i="10"/>
  <c r="I27" i="10"/>
  <c r="I33" i="10"/>
  <c r="I39" i="10"/>
  <c r="I45" i="10"/>
  <c r="I51" i="10"/>
  <c r="I57" i="10"/>
  <c r="I63" i="10"/>
  <c r="I70" i="10"/>
  <c r="I76" i="10"/>
  <c r="I82" i="10"/>
  <c r="I88" i="10"/>
  <c r="I94" i="10"/>
  <c r="I100" i="10"/>
  <c r="I5" i="10"/>
  <c r="I6" i="10"/>
  <c r="I7" i="10"/>
  <c r="I8" i="10"/>
  <c r="I22" i="10"/>
  <c r="I23" i="10"/>
  <c r="I24" i="10"/>
  <c r="I25" i="10"/>
  <c r="I26" i="10"/>
  <c r="I40" i="10"/>
  <c r="I41" i="10"/>
  <c r="I42" i="10"/>
  <c r="I43" i="10"/>
  <c r="I44" i="10"/>
  <c r="I103" i="10"/>
  <c r="I102" i="10"/>
  <c r="I101" i="10"/>
  <c r="F96" i="10"/>
  <c r="F95" i="10"/>
  <c r="F94" i="10"/>
  <c r="I87" i="10"/>
  <c r="I86" i="10"/>
  <c r="I85" i="10"/>
  <c r="I84" i="10"/>
  <c r="I83" i="10"/>
  <c r="F78" i="10"/>
  <c r="F77" i="10"/>
  <c r="F76" i="10"/>
  <c r="I69" i="10"/>
  <c r="F67" i="10"/>
  <c r="F61" i="10"/>
  <c r="I53" i="10"/>
  <c r="F51" i="10"/>
  <c r="I47" i="10"/>
  <c r="F31" i="10"/>
  <c r="I30" i="10"/>
  <c r="I28" i="10"/>
  <c r="I18" i="10"/>
  <c r="I13" i="10"/>
  <c r="I11" i="10"/>
  <c r="F6" i="10"/>
  <c r="F12" i="10"/>
  <c r="F18" i="10"/>
  <c r="F24" i="10"/>
  <c r="F30" i="10"/>
  <c r="F36" i="10"/>
  <c r="F42" i="10"/>
  <c r="F48" i="10"/>
  <c r="F54" i="10"/>
  <c r="F60" i="10"/>
  <c r="F66" i="10"/>
  <c r="F19" i="10"/>
  <c r="F20" i="10"/>
  <c r="F37" i="10"/>
  <c r="F38" i="10"/>
  <c r="F55" i="10"/>
  <c r="F56" i="10"/>
  <c r="F73" i="10"/>
  <c r="F79" i="10"/>
  <c r="F85" i="10"/>
  <c r="F91" i="10"/>
  <c r="F97" i="10"/>
  <c r="F103" i="10"/>
  <c r="F15" i="10"/>
  <c r="F16" i="10"/>
  <c r="F17" i="10"/>
  <c r="F33" i="10"/>
  <c r="F34" i="10"/>
  <c r="F35" i="10"/>
  <c r="F4" i="10"/>
  <c r="F87" i="10"/>
  <c r="F86" i="10"/>
  <c r="F69" i="10"/>
  <c r="I67" i="10"/>
  <c r="I64" i="10"/>
  <c r="F63" i="10"/>
  <c r="I60" i="10"/>
  <c r="F59" i="10"/>
  <c r="I56" i="10"/>
  <c r="I48" i="10"/>
  <c r="I46" i="10"/>
  <c r="F41" i="10"/>
  <c r="I36" i="10"/>
  <c r="I31" i="10"/>
  <c r="I29" i="10"/>
  <c r="F13" i="10"/>
  <c r="I12" i="10"/>
  <c r="I10" i="10"/>
  <c r="F5" i="10"/>
  <c r="I99" i="10"/>
  <c r="I98" i="10"/>
  <c r="I97" i="10"/>
  <c r="I96" i="10"/>
  <c r="I95" i="10"/>
  <c r="F90" i="10"/>
  <c r="F89" i="10"/>
  <c r="F88" i="10"/>
  <c r="I81" i="10"/>
  <c r="I80" i="10"/>
  <c r="I79" i="10"/>
  <c r="I78" i="10"/>
  <c r="I77" i="10"/>
  <c r="F72" i="10"/>
  <c r="F71" i="10"/>
  <c r="F70" i="10"/>
  <c r="I61" i="10"/>
  <c r="F50" i="10"/>
  <c r="F44" i="10"/>
  <c r="F22" i="10"/>
  <c r="I20" i="10"/>
  <c r="I17" i="10"/>
  <c r="F8" i="10"/>
  <c r="E7" i="10"/>
  <c r="E13" i="10"/>
  <c r="E19" i="10"/>
  <c r="E25" i="10"/>
  <c r="E31" i="10"/>
  <c r="E37" i="10"/>
  <c r="E43" i="10"/>
  <c r="E49" i="10"/>
  <c r="E55" i="10"/>
  <c r="E61" i="10"/>
  <c r="E67" i="10"/>
  <c r="E98" i="10"/>
  <c r="E92" i="10"/>
  <c r="E86" i="10"/>
  <c r="E80" i="10"/>
  <c r="E74" i="10"/>
  <c r="E54" i="10"/>
  <c r="E53" i="10"/>
  <c r="E52" i="10"/>
  <c r="E51" i="10"/>
  <c r="E36" i="10"/>
  <c r="E35" i="10"/>
  <c r="E34" i="10"/>
  <c r="E33" i="10"/>
  <c r="E18" i="10"/>
  <c r="E17" i="10"/>
  <c r="E16" i="10"/>
  <c r="E15" i="10"/>
  <c r="V80" i="17" l="1"/>
  <c r="U80" i="26"/>
  <c r="Q80" i="30" s="1"/>
  <c r="V94" i="17"/>
  <c r="U94" i="26"/>
  <c r="Q94" i="30" s="1"/>
  <c r="V17" i="17"/>
  <c r="U17" i="26"/>
  <c r="Q17" i="30" s="1"/>
  <c r="V68" i="17"/>
  <c r="U68" i="26"/>
  <c r="Q68" i="30" s="1"/>
  <c r="V87" i="17"/>
  <c r="U87" i="26"/>
  <c r="Q87" i="30" s="1"/>
  <c r="V96" i="17"/>
  <c r="U96" i="26"/>
  <c r="Q96" i="30" s="1"/>
  <c r="V61" i="17"/>
  <c r="U61" i="26"/>
  <c r="Q61" i="30" s="1"/>
  <c r="V89" i="17"/>
  <c r="U89" i="26"/>
  <c r="Q89" i="30" s="1"/>
  <c r="V62" i="17"/>
  <c r="U62" i="26"/>
  <c r="Q62" i="30" s="1"/>
  <c r="V98" i="17"/>
  <c r="U98" i="26"/>
  <c r="Q98" i="30" s="1"/>
  <c r="V39" i="17"/>
  <c r="U39" i="26"/>
  <c r="Q39" i="30" s="1"/>
  <c r="V19" i="17"/>
  <c r="U19" i="26"/>
  <c r="Q19" i="30" s="1"/>
  <c r="V52" i="17"/>
  <c r="U52" i="26"/>
  <c r="Q52" i="30" s="1"/>
  <c r="V14" i="17"/>
  <c r="U14" i="26"/>
  <c r="Q14" i="30" s="1"/>
  <c r="V48" i="17"/>
  <c r="U48" i="26"/>
  <c r="Q48" i="30" s="1"/>
  <c r="V11" i="17"/>
  <c r="U11" i="26"/>
  <c r="Q11" i="30" s="1"/>
  <c r="V25" i="17"/>
  <c r="U25" i="26"/>
  <c r="Q25" i="30" s="1"/>
  <c r="W102" i="17"/>
  <c r="V102" i="26"/>
  <c r="R102" i="30" s="1"/>
  <c r="W17" i="17"/>
  <c r="V17" i="26"/>
  <c r="R17" i="30" s="1"/>
  <c r="W64" i="17"/>
  <c r="V64" i="26"/>
  <c r="R64" i="30" s="1"/>
  <c r="W71" i="17"/>
  <c r="V71" i="26"/>
  <c r="R71" i="30" s="1"/>
  <c r="W56" i="17"/>
  <c r="V56" i="26"/>
  <c r="R56" i="30" s="1"/>
  <c r="W90" i="17"/>
  <c r="V90" i="26"/>
  <c r="R90" i="30" s="1"/>
  <c r="W29" i="17"/>
  <c r="V29" i="26"/>
  <c r="R29" i="30" s="1"/>
  <c r="W57" i="17"/>
  <c r="V57" i="26"/>
  <c r="R57" i="30" s="1"/>
  <c r="W88" i="17"/>
  <c r="V88" i="26"/>
  <c r="R88" i="30" s="1"/>
  <c r="W41" i="17"/>
  <c r="V41" i="26"/>
  <c r="R41" i="30" s="1"/>
  <c r="W28" i="17"/>
  <c r="V28" i="26"/>
  <c r="R28" i="30" s="1"/>
  <c r="W55" i="17"/>
  <c r="V55" i="26"/>
  <c r="R55" i="30" s="1"/>
  <c r="W18" i="17"/>
  <c r="V18" i="26"/>
  <c r="R18" i="30" s="1"/>
  <c r="W32" i="17"/>
  <c r="V32" i="26"/>
  <c r="R32" i="30" s="1"/>
  <c r="W62" i="17"/>
  <c r="V62" i="26"/>
  <c r="R62" i="30" s="1"/>
  <c r="W27" i="17"/>
  <c r="V27" i="26"/>
  <c r="R27" i="30" s="1"/>
  <c r="T103" i="17"/>
  <c r="S103" i="26"/>
  <c r="O103" i="30" s="1"/>
  <c r="T13" i="17"/>
  <c r="S13" i="26"/>
  <c r="O13" i="30" s="1"/>
  <c r="T75" i="17"/>
  <c r="S75" i="26"/>
  <c r="O75" i="30" s="1"/>
  <c r="T54" i="17"/>
  <c r="S54" i="26"/>
  <c r="O54" i="30" s="1"/>
  <c r="T95" i="17"/>
  <c r="S95" i="26"/>
  <c r="O95" i="30" s="1"/>
  <c r="T71" i="17"/>
  <c r="S71" i="26"/>
  <c r="O71" i="30" s="1"/>
  <c r="T80" i="17"/>
  <c r="S80" i="26"/>
  <c r="O80" i="30" s="1"/>
  <c r="T23" i="17"/>
  <c r="S23" i="26"/>
  <c r="O23" i="30" s="1"/>
  <c r="T16" i="17"/>
  <c r="S16" i="26"/>
  <c r="O16" i="30" s="1"/>
  <c r="T86" i="17"/>
  <c r="S86" i="26"/>
  <c r="O86" i="30" s="1"/>
  <c r="T18" i="17"/>
  <c r="S18" i="26"/>
  <c r="O18" i="30" s="1"/>
  <c r="T15" i="17"/>
  <c r="S15" i="26"/>
  <c r="O15" i="30" s="1"/>
  <c r="T53" i="17"/>
  <c r="S53" i="26"/>
  <c r="O53" i="30" s="1"/>
  <c r="T17" i="17"/>
  <c r="S17" i="26"/>
  <c r="O17" i="30" s="1"/>
  <c r="T24" i="17"/>
  <c r="S24" i="26"/>
  <c r="O24" i="30" s="1"/>
  <c r="T56" i="17"/>
  <c r="S56" i="26"/>
  <c r="O56" i="30" s="1"/>
  <c r="T21" i="17"/>
  <c r="S21" i="26"/>
  <c r="O21" i="30" s="1"/>
  <c r="U98" i="17"/>
  <c r="T98" i="26"/>
  <c r="P98" i="30" s="1"/>
  <c r="U88" i="17"/>
  <c r="T88" i="26"/>
  <c r="P88" i="30" s="1"/>
  <c r="U57" i="17"/>
  <c r="T57" i="26"/>
  <c r="P57" i="30" s="1"/>
  <c r="U15" i="17"/>
  <c r="T15" i="26"/>
  <c r="P15" i="30" s="1"/>
  <c r="U97" i="17"/>
  <c r="T97" i="26"/>
  <c r="P97" i="30" s="1"/>
  <c r="U75" i="17"/>
  <c r="T75" i="26"/>
  <c r="P75" i="30" s="1"/>
  <c r="U40" i="17"/>
  <c r="T40" i="26"/>
  <c r="P40" i="30" s="1"/>
  <c r="U86" i="17"/>
  <c r="T86" i="26"/>
  <c r="P86" i="30" s="1"/>
  <c r="U18" i="17"/>
  <c r="T18" i="26"/>
  <c r="P18" i="30" s="1"/>
  <c r="U73" i="17"/>
  <c r="T73" i="26"/>
  <c r="P73" i="30" s="1"/>
  <c r="U5" i="17"/>
  <c r="T5" i="26"/>
  <c r="P5" i="30" s="1"/>
  <c r="U46" i="17"/>
  <c r="T46" i="26"/>
  <c r="P46" i="30" s="1"/>
  <c r="U12" i="17"/>
  <c r="T12" i="26"/>
  <c r="P12" i="30" s="1"/>
  <c r="U43" i="17"/>
  <c r="T43" i="26"/>
  <c r="P43" i="30" s="1"/>
  <c r="U9" i="17"/>
  <c r="T9" i="26"/>
  <c r="P9" i="30" s="1"/>
  <c r="U45" i="17"/>
  <c r="T45" i="26"/>
  <c r="P45" i="30" s="1"/>
  <c r="U6" i="17"/>
  <c r="T6" i="26"/>
  <c r="P6" i="30" s="1"/>
  <c r="V88" i="17"/>
  <c r="U88" i="26"/>
  <c r="Q88" i="30" s="1"/>
  <c r="V91" i="17"/>
  <c r="U91" i="26"/>
  <c r="Q91" i="30" s="1"/>
  <c r="V86" i="17"/>
  <c r="U86" i="26"/>
  <c r="Q86" i="30" s="1"/>
  <c r="V102" i="17"/>
  <c r="U102" i="26"/>
  <c r="Q102" i="30" s="1"/>
  <c r="V79" i="17"/>
  <c r="U79" i="26"/>
  <c r="Q79" i="30" s="1"/>
  <c r="V93" i="17"/>
  <c r="U93" i="26"/>
  <c r="Q93" i="30" s="1"/>
  <c r="V53" i="17"/>
  <c r="U53" i="26"/>
  <c r="Q53" i="30" s="1"/>
  <c r="V85" i="17"/>
  <c r="U85" i="26"/>
  <c r="Q85" i="30" s="1"/>
  <c r="V54" i="17"/>
  <c r="U54" i="26"/>
  <c r="Q54" i="30" s="1"/>
  <c r="V95" i="17"/>
  <c r="U95" i="26"/>
  <c r="Q95" i="30" s="1"/>
  <c r="V22" i="17"/>
  <c r="U22" i="26"/>
  <c r="Q22" i="30" s="1"/>
  <c r="V12" i="17"/>
  <c r="U12" i="26"/>
  <c r="Q12" i="30" s="1"/>
  <c r="V43" i="17"/>
  <c r="U43" i="26"/>
  <c r="Q43" i="30" s="1"/>
  <c r="V9" i="17"/>
  <c r="U9" i="26"/>
  <c r="Q9" i="30" s="1"/>
  <c r="V45" i="17"/>
  <c r="U45" i="26"/>
  <c r="Q45" i="30" s="1"/>
  <c r="V6" i="17"/>
  <c r="U6" i="26"/>
  <c r="Q6" i="30" s="1"/>
  <c r="V18" i="17"/>
  <c r="U18" i="26"/>
  <c r="Q18" i="30" s="1"/>
  <c r="W83" i="17"/>
  <c r="V83" i="26"/>
  <c r="R83" i="30" s="1"/>
  <c r="W52" i="17"/>
  <c r="V52" i="26"/>
  <c r="R52" i="30" s="1"/>
  <c r="W61" i="17"/>
  <c r="V61" i="26"/>
  <c r="R61" i="30" s="1"/>
  <c r="W48" i="17"/>
  <c r="V48" i="26"/>
  <c r="R48" i="30" s="1"/>
  <c r="W36" i="17"/>
  <c r="V36" i="26"/>
  <c r="R36" i="30" s="1"/>
  <c r="W31" i="17"/>
  <c r="V31" i="26"/>
  <c r="R31" i="30" s="1"/>
  <c r="W86" i="17"/>
  <c r="V86" i="26"/>
  <c r="R86" i="30" s="1"/>
  <c r="W12" i="17"/>
  <c r="V12" i="26"/>
  <c r="R12" i="30" s="1"/>
  <c r="W49" i="17"/>
  <c r="V49" i="26"/>
  <c r="R49" i="30" s="1"/>
  <c r="W84" i="17"/>
  <c r="V84" i="26"/>
  <c r="R84" i="30" s="1"/>
  <c r="W26" i="17"/>
  <c r="V26" i="26"/>
  <c r="R26" i="30" s="1"/>
  <c r="W21" i="17"/>
  <c r="V21" i="26"/>
  <c r="R21" i="30" s="1"/>
  <c r="W51" i="17"/>
  <c r="V51" i="26"/>
  <c r="R51" i="30" s="1"/>
  <c r="W11" i="17"/>
  <c r="V11" i="26"/>
  <c r="R11" i="30" s="1"/>
  <c r="W25" i="17"/>
  <c r="V25" i="26"/>
  <c r="R25" i="30" s="1"/>
  <c r="W58" i="17"/>
  <c r="V58" i="26"/>
  <c r="R58" i="30" s="1"/>
  <c r="W22" i="17"/>
  <c r="V22" i="26"/>
  <c r="R22" i="30" s="1"/>
  <c r="T69" i="17"/>
  <c r="S69" i="26"/>
  <c r="O69" i="30" s="1"/>
  <c r="T100" i="17"/>
  <c r="S100" i="26"/>
  <c r="O100" i="30" s="1"/>
  <c r="T67" i="17"/>
  <c r="S67" i="26"/>
  <c r="O67" i="30" s="1"/>
  <c r="T28" i="17"/>
  <c r="S28" i="26"/>
  <c r="O28" i="30" s="1"/>
  <c r="T92" i="17"/>
  <c r="S92" i="26"/>
  <c r="O92" i="30" s="1"/>
  <c r="T66" i="17"/>
  <c r="S66" i="26"/>
  <c r="O66" i="30" s="1"/>
  <c r="T76" i="17"/>
  <c r="S76" i="26"/>
  <c r="O76" i="30" s="1"/>
  <c r="T6" i="17"/>
  <c r="S6" i="26"/>
  <c r="O6" i="30" s="1"/>
  <c r="T102" i="17"/>
  <c r="S102" i="26"/>
  <c r="O102" i="30" s="1"/>
  <c r="T82" i="17"/>
  <c r="S82" i="26"/>
  <c r="O82" i="30" s="1"/>
  <c r="T42" i="17"/>
  <c r="S42" i="26"/>
  <c r="O42" i="30" s="1"/>
  <c r="T8" i="17"/>
  <c r="S8" i="26"/>
  <c r="O8" i="30" s="1"/>
  <c r="T49" i="17"/>
  <c r="S49" i="26"/>
  <c r="O49" i="30" s="1"/>
  <c r="T10" i="17"/>
  <c r="S10" i="26"/>
  <c r="O10" i="30" s="1"/>
  <c r="T19" i="17"/>
  <c r="S19" i="26"/>
  <c r="O19" i="30" s="1"/>
  <c r="T52" i="17"/>
  <c r="S52" i="26"/>
  <c r="O52" i="30" s="1"/>
  <c r="T14" i="17"/>
  <c r="S14" i="26"/>
  <c r="O14" i="30" s="1"/>
  <c r="U49" i="17"/>
  <c r="T49" i="26"/>
  <c r="P49" i="30" s="1"/>
  <c r="U80" i="17"/>
  <c r="T80" i="26"/>
  <c r="P80" i="30" s="1"/>
  <c r="U84" i="17"/>
  <c r="T84" i="26"/>
  <c r="P84" i="30" s="1"/>
  <c r="U103" i="17"/>
  <c r="T103" i="26"/>
  <c r="P103" i="30" s="1"/>
  <c r="U94" i="17"/>
  <c r="T94" i="26"/>
  <c r="P94" i="30" s="1"/>
  <c r="U71" i="17"/>
  <c r="T71" i="26"/>
  <c r="P71" i="30" s="1"/>
  <c r="U25" i="17"/>
  <c r="T25" i="26"/>
  <c r="P25" i="30" s="1"/>
  <c r="U82" i="17"/>
  <c r="T82" i="26"/>
  <c r="P82" i="30" s="1"/>
  <c r="U102" i="17"/>
  <c r="T102" i="26"/>
  <c r="P102" i="30" s="1"/>
  <c r="U69" i="17"/>
  <c r="T69" i="26"/>
  <c r="P69" i="30" s="1"/>
  <c r="U39" i="17"/>
  <c r="T39" i="26"/>
  <c r="P39" i="30" s="1"/>
  <c r="U41" i="17"/>
  <c r="T41" i="26"/>
  <c r="P41" i="30" s="1"/>
  <c r="U7" i="17"/>
  <c r="T7" i="26"/>
  <c r="P7" i="30" s="1"/>
  <c r="U36" i="17"/>
  <c r="T36" i="26"/>
  <c r="P36" i="30" s="1"/>
  <c r="U63" i="17"/>
  <c r="T63" i="26"/>
  <c r="P63" i="30" s="1"/>
  <c r="U38" i="17"/>
  <c r="T38" i="26"/>
  <c r="P38" i="30" s="1"/>
  <c r="V46" i="17"/>
  <c r="U46" i="26"/>
  <c r="Q46" i="30" s="1"/>
  <c r="V83" i="17"/>
  <c r="U83" i="26"/>
  <c r="Q83" i="30" s="1"/>
  <c r="V78" i="17"/>
  <c r="U78" i="26"/>
  <c r="Q78" i="30" s="1"/>
  <c r="V84" i="17"/>
  <c r="U84" i="26"/>
  <c r="Q84" i="30" s="1"/>
  <c r="V71" i="17"/>
  <c r="U71" i="26"/>
  <c r="Q71" i="30" s="1"/>
  <c r="V90" i="17"/>
  <c r="U90" i="26"/>
  <c r="Q90" i="30" s="1"/>
  <c r="V44" i="17"/>
  <c r="U44" i="26"/>
  <c r="Q44" i="30" s="1"/>
  <c r="V81" i="17"/>
  <c r="U81" i="26"/>
  <c r="Q81" i="30" s="1"/>
  <c r="V37" i="17"/>
  <c r="U37" i="26"/>
  <c r="Q37" i="30" s="1"/>
  <c r="V92" i="17"/>
  <c r="U92" i="26"/>
  <c r="Q92" i="30" s="1"/>
  <c r="V41" i="17"/>
  <c r="U41" i="26"/>
  <c r="Q41" i="30" s="1"/>
  <c r="V7" i="17"/>
  <c r="U7" i="26"/>
  <c r="Q7" i="30" s="1"/>
  <c r="V36" i="17"/>
  <c r="U36" i="26"/>
  <c r="Q36" i="30" s="1"/>
  <c r="V63" i="17"/>
  <c r="U63" i="26"/>
  <c r="Q63" i="30" s="1"/>
  <c r="V38" i="17"/>
  <c r="U38" i="26"/>
  <c r="Q38" i="30" s="1"/>
  <c r="V47" i="17"/>
  <c r="U47" i="26"/>
  <c r="Q47" i="30" s="1"/>
  <c r="V13" i="17"/>
  <c r="U13" i="26"/>
  <c r="Q13" i="30" s="1"/>
  <c r="W94" i="17"/>
  <c r="V94" i="26"/>
  <c r="R94" i="30" s="1"/>
  <c r="W97" i="17"/>
  <c r="V97" i="26"/>
  <c r="R97" i="30" s="1"/>
  <c r="W4" i="17"/>
  <c r="V4" i="26"/>
  <c r="R4" i="30" s="1"/>
  <c r="W79" i="17"/>
  <c r="V79" i="26"/>
  <c r="R79" i="30" s="1"/>
  <c r="W19" i="17"/>
  <c r="V19" i="26"/>
  <c r="R19" i="30" s="1"/>
  <c r="W14" i="17"/>
  <c r="V14" i="26"/>
  <c r="R14" i="30" s="1"/>
  <c r="W82" i="17"/>
  <c r="V82" i="26"/>
  <c r="R82" i="30" s="1"/>
  <c r="W101" i="17"/>
  <c r="V101" i="26"/>
  <c r="R101" i="30" s="1"/>
  <c r="W46" i="17"/>
  <c r="V46" i="26"/>
  <c r="R46" i="30" s="1"/>
  <c r="W80" i="17"/>
  <c r="V80" i="26"/>
  <c r="R80" i="30" s="1"/>
  <c r="W7" i="17"/>
  <c r="V7" i="26"/>
  <c r="R7" i="30" s="1"/>
  <c r="W16" i="17"/>
  <c r="V16" i="26"/>
  <c r="R16" i="30" s="1"/>
  <c r="W45" i="17"/>
  <c r="V45" i="26"/>
  <c r="R45" i="30" s="1"/>
  <c r="W6" i="17"/>
  <c r="V6" i="26"/>
  <c r="R6" i="30" s="1"/>
  <c r="W20" i="17"/>
  <c r="V20" i="26"/>
  <c r="R20" i="30" s="1"/>
  <c r="W54" i="17"/>
  <c r="V54" i="26"/>
  <c r="R54" i="30" s="1"/>
  <c r="W15" i="17"/>
  <c r="V15" i="26"/>
  <c r="R15" i="30" s="1"/>
  <c r="T77" i="17"/>
  <c r="S77" i="26"/>
  <c r="O77" i="30" s="1"/>
  <c r="T97" i="17"/>
  <c r="S97" i="26"/>
  <c r="O97" i="30" s="1"/>
  <c r="T58" i="17"/>
  <c r="S58" i="26"/>
  <c r="O58" i="30" s="1"/>
  <c r="T11" i="17"/>
  <c r="S11" i="26"/>
  <c r="O11" i="30" s="1"/>
  <c r="T63" i="17"/>
  <c r="S63" i="26"/>
  <c r="O63" i="30" s="1"/>
  <c r="T50" i="17"/>
  <c r="S50" i="26"/>
  <c r="O50" i="30" s="1"/>
  <c r="T72" i="17"/>
  <c r="S72" i="26"/>
  <c r="O72" i="30" s="1"/>
  <c r="T59" i="17"/>
  <c r="S59" i="26"/>
  <c r="O59" i="30" s="1"/>
  <c r="T99" i="17"/>
  <c r="S99" i="26"/>
  <c r="O99" i="30" s="1"/>
  <c r="T78" i="17"/>
  <c r="S78" i="26"/>
  <c r="O78" i="30" s="1"/>
  <c r="T37" i="17"/>
  <c r="S37" i="26"/>
  <c r="O37" i="30" s="1"/>
  <c r="T5" i="17"/>
  <c r="S5" i="26"/>
  <c r="O5" i="30" s="1"/>
  <c r="T44" i="17"/>
  <c r="S44" i="26"/>
  <c r="O44" i="30" s="1"/>
  <c r="T46" i="17"/>
  <c r="S46" i="26"/>
  <c r="O46" i="30" s="1"/>
  <c r="T12" i="17"/>
  <c r="S12" i="26"/>
  <c r="O12" i="30" s="1"/>
  <c r="T43" i="17"/>
  <c r="S43" i="26"/>
  <c r="O43" i="30" s="1"/>
  <c r="T9" i="17"/>
  <c r="S9" i="26"/>
  <c r="O9" i="30" s="1"/>
  <c r="U101" i="17"/>
  <c r="T101" i="26"/>
  <c r="P101" i="30" s="1"/>
  <c r="U72" i="17"/>
  <c r="T72" i="26"/>
  <c r="P72" i="30" s="1"/>
  <c r="U76" i="17"/>
  <c r="T76" i="26"/>
  <c r="P76" i="30" s="1"/>
  <c r="U53" i="17"/>
  <c r="T53" i="26"/>
  <c r="P53" i="30" s="1"/>
  <c r="U91" i="17"/>
  <c r="T91" i="26"/>
  <c r="P91" i="30" s="1"/>
  <c r="U67" i="17"/>
  <c r="T67" i="26"/>
  <c r="P67" i="30" s="1"/>
  <c r="U99" i="17"/>
  <c r="T99" i="26"/>
  <c r="P99" i="30" s="1"/>
  <c r="U78" i="17"/>
  <c r="T78" i="26"/>
  <c r="P78" i="30" s="1"/>
  <c r="U89" i="17"/>
  <c r="T89" i="26"/>
  <c r="P89" i="30" s="1"/>
  <c r="U62" i="17"/>
  <c r="T62" i="26"/>
  <c r="P62" i="30" s="1"/>
  <c r="U29" i="17"/>
  <c r="T29" i="26"/>
  <c r="P29" i="30" s="1"/>
  <c r="U34" i="17"/>
  <c r="T34" i="26"/>
  <c r="P34" i="30" s="1"/>
  <c r="U64" i="17"/>
  <c r="T64" i="26"/>
  <c r="P64" i="30" s="1"/>
  <c r="U33" i="17"/>
  <c r="T33" i="26"/>
  <c r="P33" i="30" s="1"/>
  <c r="U59" i="17"/>
  <c r="T59" i="26"/>
  <c r="P59" i="30" s="1"/>
  <c r="U28" i="17"/>
  <c r="T28" i="26"/>
  <c r="P28" i="30" s="1"/>
  <c r="V4" i="17"/>
  <c r="U4" i="26"/>
  <c r="Q4" i="30" s="1"/>
  <c r="V75" i="17"/>
  <c r="U75" i="26"/>
  <c r="Q75" i="30" s="1"/>
  <c r="V70" i="17"/>
  <c r="U70" i="26"/>
  <c r="Q70" i="30" s="1"/>
  <c r="V32" i="17"/>
  <c r="U32" i="26"/>
  <c r="Q32" i="30" s="1"/>
  <c r="V66" i="17"/>
  <c r="U66" i="26"/>
  <c r="Q66" i="30" s="1"/>
  <c r="V82" i="17"/>
  <c r="U82" i="26"/>
  <c r="Q82" i="30" s="1"/>
  <c r="V42" i="17"/>
  <c r="U42" i="26"/>
  <c r="Q42" i="30" s="1"/>
  <c r="V77" i="17"/>
  <c r="U77" i="26"/>
  <c r="Q77" i="30" s="1"/>
  <c r="V20" i="17"/>
  <c r="U20" i="26"/>
  <c r="Q20" i="30" s="1"/>
  <c r="V65" i="17"/>
  <c r="U65" i="26"/>
  <c r="Q65" i="30" s="1"/>
  <c r="V34" i="17"/>
  <c r="U34" i="26"/>
  <c r="Q34" i="30" s="1"/>
  <c r="V64" i="17"/>
  <c r="U64" i="26"/>
  <c r="Q64" i="30" s="1"/>
  <c r="V33" i="17"/>
  <c r="U33" i="26"/>
  <c r="Q33" i="30" s="1"/>
  <c r="V59" i="17"/>
  <c r="U59" i="26"/>
  <c r="Q59" i="30" s="1"/>
  <c r="V28" i="17"/>
  <c r="U28" i="26"/>
  <c r="Q28" i="30" s="1"/>
  <c r="V40" i="17"/>
  <c r="U40" i="26"/>
  <c r="Q40" i="30" s="1"/>
  <c r="W34" i="17"/>
  <c r="V34" i="26"/>
  <c r="R34" i="30" s="1"/>
  <c r="W67" i="17"/>
  <c r="V67" i="26"/>
  <c r="R67" i="30" s="1"/>
  <c r="W89" i="17"/>
  <c r="V89" i="26"/>
  <c r="R89" i="30" s="1"/>
  <c r="W60" i="17"/>
  <c r="V60" i="26"/>
  <c r="R60" i="30" s="1"/>
  <c r="W85" i="17"/>
  <c r="V85" i="26"/>
  <c r="R85" i="30" s="1"/>
  <c r="W99" i="17"/>
  <c r="V99" i="26"/>
  <c r="R99" i="30" s="1"/>
  <c r="W78" i="17"/>
  <c r="V78" i="26"/>
  <c r="R78" i="30" s="1"/>
  <c r="W95" i="17"/>
  <c r="V95" i="26"/>
  <c r="R95" i="30" s="1"/>
  <c r="W39" i="17"/>
  <c r="V39" i="26"/>
  <c r="R39" i="30" s="1"/>
  <c r="W76" i="17"/>
  <c r="V76" i="26"/>
  <c r="R76" i="30" s="1"/>
  <c r="W43" i="17"/>
  <c r="V43" i="26"/>
  <c r="R43" i="30" s="1"/>
  <c r="W9" i="17"/>
  <c r="V9" i="26"/>
  <c r="R9" i="30" s="1"/>
  <c r="W40" i="17"/>
  <c r="V40" i="26"/>
  <c r="R40" i="30" s="1"/>
  <c r="W47" i="17"/>
  <c r="V47" i="26"/>
  <c r="R47" i="30" s="1"/>
  <c r="W13" i="17"/>
  <c r="V13" i="26"/>
  <c r="R13" i="30" s="1"/>
  <c r="W50" i="17"/>
  <c r="V50" i="26"/>
  <c r="R50" i="30" s="1"/>
  <c r="W10" i="17"/>
  <c r="V10" i="26"/>
  <c r="R10" i="30" s="1"/>
  <c r="T85" i="17"/>
  <c r="S85" i="26"/>
  <c r="O85" i="30" s="1"/>
  <c r="T94" i="17"/>
  <c r="S94" i="26"/>
  <c r="O94" i="30" s="1"/>
  <c r="T25" i="17"/>
  <c r="S25" i="26"/>
  <c r="O25" i="30" s="1"/>
  <c r="T81" i="17"/>
  <c r="S81" i="26"/>
  <c r="O81" i="30" s="1"/>
  <c r="T4" i="17"/>
  <c r="S4" i="26"/>
  <c r="O4" i="30" s="1"/>
  <c r="T40" i="17"/>
  <c r="S40" i="26"/>
  <c r="O40" i="30" s="1"/>
  <c r="T68" i="17"/>
  <c r="S68" i="26"/>
  <c r="O68" i="30" s="1"/>
  <c r="T51" i="17"/>
  <c r="S51" i="26"/>
  <c r="O51" i="30" s="1"/>
  <c r="T96" i="17"/>
  <c r="S96" i="26"/>
  <c r="O96" i="30" s="1"/>
  <c r="T74" i="17"/>
  <c r="S74" i="26"/>
  <c r="O74" i="30" s="1"/>
  <c r="T32" i="17"/>
  <c r="S32" i="26"/>
  <c r="O32" i="30" s="1"/>
  <c r="T65" i="17"/>
  <c r="S65" i="26"/>
  <c r="O65" i="30" s="1"/>
  <c r="T39" i="17"/>
  <c r="S39" i="26"/>
  <c r="O39" i="30" s="1"/>
  <c r="T41" i="17"/>
  <c r="S41" i="26"/>
  <c r="O41" i="30" s="1"/>
  <c r="T7" i="17"/>
  <c r="S7" i="26"/>
  <c r="O7" i="30" s="1"/>
  <c r="T36" i="17"/>
  <c r="S36" i="26"/>
  <c r="O36" i="30" s="1"/>
  <c r="U4" i="17"/>
  <c r="T4" i="26"/>
  <c r="P4" i="30" s="1"/>
  <c r="U92" i="17"/>
  <c r="T92" i="26"/>
  <c r="P92" i="30" s="1"/>
  <c r="U61" i="17"/>
  <c r="T61" i="26"/>
  <c r="P61" i="30" s="1"/>
  <c r="U68" i="17"/>
  <c r="T68" i="26"/>
  <c r="P68" i="30" s="1"/>
  <c r="U44" i="17"/>
  <c r="T44" i="26"/>
  <c r="P44" i="30" s="1"/>
  <c r="U87" i="17"/>
  <c r="T87" i="26"/>
  <c r="P87" i="30" s="1"/>
  <c r="U66" i="17"/>
  <c r="T66" i="26"/>
  <c r="P66" i="30" s="1"/>
  <c r="U96" i="17"/>
  <c r="T96" i="26"/>
  <c r="P96" i="30" s="1"/>
  <c r="U74" i="17"/>
  <c r="T74" i="26"/>
  <c r="P74" i="30" s="1"/>
  <c r="U85" i="17"/>
  <c r="T85" i="26"/>
  <c r="P85" i="30" s="1"/>
  <c r="U54" i="17"/>
  <c r="T54" i="26"/>
  <c r="P54" i="30" s="1"/>
  <c r="U22" i="17"/>
  <c r="T22" i="26"/>
  <c r="P22" i="30" s="1"/>
  <c r="U31" i="17"/>
  <c r="T31" i="26"/>
  <c r="P31" i="30" s="1"/>
  <c r="U60" i="17"/>
  <c r="T60" i="26"/>
  <c r="P60" i="30" s="1"/>
  <c r="U26" i="17"/>
  <c r="T26" i="26"/>
  <c r="P26" i="30" s="1"/>
  <c r="U55" i="17"/>
  <c r="T55" i="26"/>
  <c r="P55" i="30" s="1"/>
  <c r="U23" i="17"/>
  <c r="T23" i="26"/>
  <c r="P23" i="30" s="1"/>
  <c r="V100" i="17"/>
  <c r="U100" i="26"/>
  <c r="Q100" i="30" s="1"/>
  <c r="V67" i="17"/>
  <c r="U67" i="26"/>
  <c r="Q67" i="30" s="1"/>
  <c r="V29" i="17"/>
  <c r="U29" i="26"/>
  <c r="Q29" i="30" s="1"/>
  <c r="V15" i="17"/>
  <c r="U15" i="26"/>
  <c r="Q15" i="30" s="1"/>
  <c r="V50" i="17"/>
  <c r="U50" i="26"/>
  <c r="Q50" i="30" s="1"/>
  <c r="V74" i="17"/>
  <c r="U74" i="26"/>
  <c r="Q74" i="30" s="1"/>
  <c r="V27" i="17"/>
  <c r="U27" i="26"/>
  <c r="Q27" i="30" s="1"/>
  <c r="V73" i="17"/>
  <c r="U73" i="26"/>
  <c r="Q73" i="30" s="1"/>
  <c r="V5" i="17"/>
  <c r="U5" i="26"/>
  <c r="Q5" i="30" s="1"/>
  <c r="V57" i="17"/>
  <c r="U57" i="26"/>
  <c r="Q57" i="30" s="1"/>
  <c r="V31" i="17"/>
  <c r="U31" i="26"/>
  <c r="Q31" i="30" s="1"/>
  <c r="V60" i="17"/>
  <c r="U60" i="26"/>
  <c r="Q60" i="30" s="1"/>
  <c r="V26" i="17"/>
  <c r="U26" i="26"/>
  <c r="Q26" i="30" s="1"/>
  <c r="V55" i="17"/>
  <c r="U55" i="26"/>
  <c r="Q55" i="30" s="1"/>
  <c r="V23" i="17"/>
  <c r="U23" i="26"/>
  <c r="Q23" i="30" s="1"/>
  <c r="V35" i="17"/>
  <c r="U35" i="26"/>
  <c r="Q35" i="30" s="1"/>
  <c r="W103" i="17"/>
  <c r="V103" i="26"/>
  <c r="R103" i="30" s="1"/>
  <c r="W100" i="17"/>
  <c r="V100" i="26"/>
  <c r="R100" i="30" s="1"/>
  <c r="W81" i="17"/>
  <c r="V81" i="26"/>
  <c r="R81" i="30" s="1"/>
  <c r="W53" i="17"/>
  <c r="V53" i="26"/>
  <c r="R53" i="30" s="1"/>
  <c r="W77" i="17"/>
  <c r="V77" i="26"/>
  <c r="R77" i="30" s="1"/>
  <c r="W96" i="17"/>
  <c r="V96" i="26"/>
  <c r="R96" i="30" s="1"/>
  <c r="W74" i="17"/>
  <c r="V74" i="26"/>
  <c r="R74" i="30" s="1"/>
  <c r="W92" i="17"/>
  <c r="V92" i="26"/>
  <c r="R92" i="30" s="1"/>
  <c r="W24" i="17"/>
  <c r="V24" i="26"/>
  <c r="R24" i="30" s="1"/>
  <c r="W72" i="17"/>
  <c r="V72" i="26"/>
  <c r="R72" i="30" s="1"/>
  <c r="W38" i="17"/>
  <c r="V38" i="26"/>
  <c r="R38" i="30" s="1"/>
  <c r="W63" i="17"/>
  <c r="V63" i="26"/>
  <c r="R63" i="30" s="1"/>
  <c r="W30" i="17"/>
  <c r="V30" i="26"/>
  <c r="R30" i="30" s="1"/>
  <c r="W42" i="17"/>
  <c r="V42" i="26"/>
  <c r="R42" i="30" s="1"/>
  <c r="W8" i="17"/>
  <c r="V8" i="26"/>
  <c r="R8" i="30" s="1"/>
  <c r="W44" i="17"/>
  <c r="V44" i="26"/>
  <c r="R44" i="30" s="1"/>
  <c r="W5" i="17"/>
  <c r="V5" i="26"/>
  <c r="R5" i="30" s="1"/>
  <c r="T55" i="17"/>
  <c r="S55" i="26"/>
  <c r="O55" i="30" s="1"/>
  <c r="T91" i="17"/>
  <c r="S91" i="26"/>
  <c r="O91" i="30" s="1"/>
  <c r="T89" i="17"/>
  <c r="S89" i="26"/>
  <c r="O89" i="30" s="1"/>
  <c r="T101" i="17"/>
  <c r="S101" i="26"/>
  <c r="O101" i="30" s="1"/>
  <c r="T87" i="17"/>
  <c r="S87" i="26"/>
  <c r="O87" i="30" s="1"/>
  <c r="T88" i="17"/>
  <c r="S88" i="26"/>
  <c r="O88" i="30" s="1"/>
  <c r="T47" i="17"/>
  <c r="S47" i="26"/>
  <c r="O47" i="30" s="1"/>
  <c r="T48" i="17"/>
  <c r="S48" i="26"/>
  <c r="O48" i="30" s="1"/>
  <c r="T93" i="17"/>
  <c r="S93" i="26"/>
  <c r="O93" i="30" s="1"/>
  <c r="T70" i="17"/>
  <c r="S70" i="26"/>
  <c r="O70" i="30" s="1"/>
  <c r="T27" i="17"/>
  <c r="S27" i="26"/>
  <c r="O27" i="30" s="1"/>
  <c r="T61" i="17"/>
  <c r="S61" i="26"/>
  <c r="O61" i="30" s="1"/>
  <c r="T29" i="17"/>
  <c r="S29" i="26"/>
  <c r="O29" i="30" s="1"/>
  <c r="T34" i="17"/>
  <c r="S34" i="26"/>
  <c r="O34" i="30" s="1"/>
  <c r="T64" i="17"/>
  <c r="S64" i="26"/>
  <c r="O64" i="30" s="1"/>
  <c r="T33" i="17"/>
  <c r="S33" i="26"/>
  <c r="O33" i="30" s="1"/>
  <c r="U30" i="17"/>
  <c r="T30" i="26"/>
  <c r="P30" i="30" s="1"/>
  <c r="U65" i="17"/>
  <c r="T65" i="26"/>
  <c r="P65" i="30" s="1"/>
  <c r="U42" i="17"/>
  <c r="T42" i="26"/>
  <c r="P42" i="30" s="1"/>
  <c r="U47" i="17"/>
  <c r="T47" i="26"/>
  <c r="P47" i="30" s="1"/>
  <c r="U27" i="17"/>
  <c r="T27" i="26"/>
  <c r="P27" i="30" s="1"/>
  <c r="U83" i="17"/>
  <c r="T83" i="26"/>
  <c r="P83" i="30" s="1"/>
  <c r="U58" i="17"/>
  <c r="T58" i="26"/>
  <c r="P58" i="30" s="1"/>
  <c r="U93" i="17"/>
  <c r="T93" i="26"/>
  <c r="P93" i="30" s="1"/>
  <c r="U70" i="17"/>
  <c r="T70" i="26"/>
  <c r="P70" i="30" s="1"/>
  <c r="U81" i="17"/>
  <c r="T81" i="26"/>
  <c r="P81" i="30" s="1"/>
  <c r="U37" i="17"/>
  <c r="T37" i="26"/>
  <c r="P37" i="30" s="1"/>
  <c r="U17" i="17"/>
  <c r="T17" i="26"/>
  <c r="P17" i="30" s="1"/>
  <c r="U24" i="17"/>
  <c r="T24" i="26"/>
  <c r="P24" i="30" s="1"/>
  <c r="U56" i="17"/>
  <c r="T56" i="26"/>
  <c r="P56" i="30" s="1"/>
  <c r="U21" i="17"/>
  <c r="T21" i="26"/>
  <c r="P21" i="30" s="1"/>
  <c r="U51" i="17"/>
  <c r="T51" i="26"/>
  <c r="P51" i="30" s="1"/>
  <c r="U16" i="17"/>
  <c r="T16" i="26"/>
  <c r="P16" i="30" s="1"/>
  <c r="V72" i="17"/>
  <c r="U72" i="26"/>
  <c r="Q72" i="30" s="1"/>
  <c r="V97" i="17"/>
  <c r="U97" i="26"/>
  <c r="Q97" i="30" s="1"/>
  <c r="V58" i="17"/>
  <c r="U58" i="26"/>
  <c r="Q58" i="30" s="1"/>
  <c r="V76" i="17"/>
  <c r="U76" i="26"/>
  <c r="Q76" i="30" s="1"/>
  <c r="V103" i="17"/>
  <c r="U103" i="26"/>
  <c r="Q103" i="30" s="1"/>
  <c r="V99" i="17"/>
  <c r="U99" i="26"/>
  <c r="Q99" i="30" s="1"/>
  <c r="V10" i="17"/>
  <c r="U10" i="26"/>
  <c r="Q10" i="30" s="1"/>
  <c r="V8" i="17"/>
  <c r="U8" i="26"/>
  <c r="Q8" i="30" s="1"/>
  <c r="V69" i="17"/>
  <c r="U69" i="26"/>
  <c r="Q69" i="30" s="1"/>
  <c r="V101" i="17"/>
  <c r="U101" i="26"/>
  <c r="Q101" i="30" s="1"/>
  <c r="V49" i="17"/>
  <c r="U49" i="26"/>
  <c r="Q49" i="30" s="1"/>
  <c r="V24" i="17"/>
  <c r="U24" i="26"/>
  <c r="Q24" i="30" s="1"/>
  <c r="V56" i="17"/>
  <c r="U56" i="26"/>
  <c r="Q56" i="30" s="1"/>
  <c r="V21" i="17"/>
  <c r="U21" i="26"/>
  <c r="Q21" i="30" s="1"/>
  <c r="V51" i="17"/>
  <c r="U51" i="26"/>
  <c r="Q51" i="30" s="1"/>
  <c r="V16" i="17"/>
  <c r="U16" i="26"/>
  <c r="Q16" i="30" s="1"/>
  <c r="V30" i="17"/>
  <c r="U30" i="26"/>
  <c r="Q30" i="30" s="1"/>
  <c r="W91" i="17"/>
  <c r="V91" i="26"/>
  <c r="R91" i="30" s="1"/>
  <c r="W75" i="17"/>
  <c r="V75" i="26"/>
  <c r="R75" i="30" s="1"/>
  <c r="W73" i="17"/>
  <c r="V73" i="26"/>
  <c r="R73" i="30" s="1"/>
  <c r="W87" i="17"/>
  <c r="V87" i="26"/>
  <c r="R87" i="30" s="1"/>
  <c r="W69" i="17"/>
  <c r="V69" i="26"/>
  <c r="R69" i="30" s="1"/>
  <c r="W93" i="17"/>
  <c r="V93" i="26"/>
  <c r="R93" i="30" s="1"/>
  <c r="W70" i="17"/>
  <c r="V70" i="26"/>
  <c r="R70" i="30" s="1"/>
  <c r="W65" i="17"/>
  <c r="V65" i="26"/>
  <c r="R65" i="30" s="1"/>
  <c r="W98" i="17"/>
  <c r="V98" i="26"/>
  <c r="R98" i="30" s="1"/>
  <c r="W68" i="17"/>
  <c r="V68" i="26"/>
  <c r="R68" i="30" s="1"/>
  <c r="W33" i="17"/>
  <c r="V33" i="26"/>
  <c r="R33" i="30" s="1"/>
  <c r="W59" i="17"/>
  <c r="V59" i="26"/>
  <c r="R59" i="30" s="1"/>
  <c r="W23" i="17"/>
  <c r="V23" i="26"/>
  <c r="R23" i="30" s="1"/>
  <c r="W35" i="17"/>
  <c r="V35" i="26"/>
  <c r="R35" i="30" s="1"/>
  <c r="W66" i="17"/>
  <c r="V66" i="26"/>
  <c r="R66" i="30" s="1"/>
  <c r="W37" i="17"/>
  <c r="V37" i="26"/>
  <c r="R37" i="30" s="1"/>
  <c r="T62" i="17"/>
  <c r="S62" i="26"/>
  <c r="O62" i="30" s="1"/>
  <c r="T30" i="17"/>
  <c r="S30" i="26"/>
  <c r="O30" i="30" s="1"/>
  <c r="T83" i="17"/>
  <c r="S83" i="26"/>
  <c r="O83" i="30" s="1"/>
  <c r="T73" i="17"/>
  <c r="S73" i="26"/>
  <c r="O73" i="30" s="1"/>
  <c r="T98" i="17"/>
  <c r="S98" i="26"/>
  <c r="O98" i="30" s="1"/>
  <c r="T79" i="17"/>
  <c r="S79" i="26"/>
  <c r="O79" i="30" s="1"/>
  <c r="T84" i="17"/>
  <c r="S84" i="26"/>
  <c r="O84" i="30" s="1"/>
  <c r="T38" i="17"/>
  <c r="S38" i="26"/>
  <c r="O38" i="30" s="1"/>
  <c r="T45" i="17"/>
  <c r="S45" i="26"/>
  <c r="O45" i="30" s="1"/>
  <c r="T90" i="17"/>
  <c r="S90" i="26"/>
  <c r="O90" i="30" s="1"/>
  <c r="T35" i="17"/>
  <c r="S35" i="26"/>
  <c r="O35" i="30" s="1"/>
  <c r="T20" i="17"/>
  <c r="S20" i="26"/>
  <c r="O20" i="30" s="1"/>
  <c r="T57" i="17"/>
  <c r="S57" i="26"/>
  <c r="O57" i="30" s="1"/>
  <c r="T22" i="17"/>
  <c r="S22" i="26"/>
  <c r="O22" i="30" s="1"/>
  <c r="T31" i="17"/>
  <c r="S31" i="26"/>
  <c r="O31" i="30" s="1"/>
  <c r="T60" i="17"/>
  <c r="S60" i="26"/>
  <c r="O60" i="30" s="1"/>
  <c r="T26" i="17"/>
  <c r="S26" i="26"/>
  <c r="O26" i="30" s="1"/>
  <c r="U95" i="17"/>
  <c r="T95" i="26"/>
  <c r="P95" i="30" s="1"/>
  <c r="U13" i="17"/>
  <c r="T13" i="26"/>
  <c r="P13" i="30" s="1"/>
  <c r="U8" i="17"/>
  <c r="T8" i="26"/>
  <c r="P8" i="30" s="1"/>
  <c r="U32" i="17"/>
  <c r="T32" i="26"/>
  <c r="P32" i="30" s="1"/>
  <c r="U100" i="17"/>
  <c r="T100" i="26"/>
  <c r="P100" i="30" s="1"/>
  <c r="U79" i="17"/>
  <c r="T79" i="26"/>
  <c r="P79" i="30" s="1"/>
  <c r="U50" i="17"/>
  <c r="T50" i="26"/>
  <c r="P50" i="30" s="1"/>
  <c r="U90" i="17"/>
  <c r="T90" i="26"/>
  <c r="P90" i="30" s="1"/>
  <c r="U35" i="17"/>
  <c r="T35" i="26"/>
  <c r="P35" i="30" s="1"/>
  <c r="U77" i="17"/>
  <c r="T77" i="26"/>
  <c r="P77" i="30" s="1"/>
  <c r="U20" i="17"/>
  <c r="T20" i="26"/>
  <c r="P20" i="30" s="1"/>
  <c r="U10" i="17"/>
  <c r="T10" i="26"/>
  <c r="P10" i="30" s="1"/>
  <c r="U19" i="17"/>
  <c r="T19" i="26"/>
  <c r="P19" i="30" s="1"/>
  <c r="U52" i="17"/>
  <c r="T52" i="26"/>
  <c r="P52" i="30" s="1"/>
  <c r="U14" i="17"/>
  <c r="T14" i="26"/>
  <c r="P14" i="30" s="1"/>
  <c r="U48" i="17"/>
  <c r="T48" i="26"/>
  <c r="P48" i="30" s="1"/>
  <c r="U11" i="17"/>
  <c r="T11" i="26"/>
  <c r="P11" i="30" s="1"/>
  <c r="E35" i="26"/>
  <c r="F35" i="17"/>
  <c r="F71" i="26"/>
  <c r="G71" i="17"/>
  <c r="F34" i="26"/>
  <c r="G34" i="17"/>
  <c r="F60" i="26"/>
  <c r="G60" i="17"/>
  <c r="E55" i="26"/>
  <c r="F55" i="17"/>
  <c r="F88" i="26"/>
  <c r="G88" i="17"/>
  <c r="F69" i="26"/>
  <c r="G69" i="17"/>
  <c r="F38" i="26"/>
  <c r="G38" i="17"/>
  <c r="F61" i="26"/>
  <c r="G61" i="17"/>
  <c r="I43" i="26"/>
  <c r="E43" i="30" s="1"/>
  <c r="J43" i="17"/>
  <c r="I33" i="26"/>
  <c r="E33" i="30" s="1"/>
  <c r="J33" i="17"/>
  <c r="J43" i="26"/>
  <c r="F43" i="30" s="1"/>
  <c r="K43" i="17"/>
  <c r="J6" i="26"/>
  <c r="F6" i="30" s="1"/>
  <c r="K6" i="17"/>
  <c r="J11" i="26"/>
  <c r="F11" i="30" s="1"/>
  <c r="K11" i="17"/>
  <c r="C41" i="26"/>
  <c r="C41" i="30" s="1"/>
  <c r="D41" i="17"/>
  <c r="C7" i="26"/>
  <c r="C7" i="30" s="1"/>
  <c r="D7" i="17"/>
  <c r="C31" i="26"/>
  <c r="C31" i="30" s="1"/>
  <c r="D31" i="17"/>
  <c r="G52" i="26"/>
  <c r="H52" i="17"/>
  <c r="H68" i="26"/>
  <c r="D68" i="30" s="1"/>
  <c r="I68" i="17"/>
  <c r="E49" i="26"/>
  <c r="F49" i="17"/>
  <c r="I77" i="26"/>
  <c r="E77" i="30" s="1"/>
  <c r="J77" i="17"/>
  <c r="I99" i="26"/>
  <c r="E99" i="30" s="1"/>
  <c r="J99" i="17"/>
  <c r="F59" i="26"/>
  <c r="G59" i="17"/>
  <c r="F17" i="26"/>
  <c r="G17" i="17"/>
  <c r="F37" i="26"/>
  <c r="G37" i="17"/>
  <c r="F12" i="26"/>
  <c r="G12" i="17"/>
  <c r="F67" i="26"/>
  <c r="G67" i="17"/>
  <c r="I42" i="26"/>
  <c r="E42" i="30" s="1"/>
  <c r="J42" i="17"/>
  <c r="I100" i="26"/>
  <c r="E100" i="30" s="1"/>
  <c r="J100" i="17"/>
  <c r="I27" i="26"/>
  <c r="E27" i="30" s="1"/>
  <c r="J27" i="17"/>
  <c r="J40" i="26"/>
  <c r="F40" i="30" s="1"/>
  <c r="K40" i="17"/>
  <c r="J76" i="26"/>
  <c r="F76" i="30" s="1"/>
  <c r="K76" i="17"/>
  <c r="J67" i="26"/>
  <c r="F67" i="30" s="1"/>
  <c r="K67" i="17"/>
  <c r="J29" i="26"/>
  <c r="F29" i="30" s="1"/>
  <c r="K29" i="17"/>
  <c r="J8" i="26"/>
  <c r="F8" i="30" s="1"/>
  <c r="K8" i="17"/>
  <c r="C96" i="26"/>
  <c r="C96" i="30" s="1"/>
  <c r="D96" i="17"/>
  <c r="C100" i="26"/>
  <c r="C100" i="30" s="1"/>
  <c r="D100" i="17"/>
  <c r="C30" i="26"/>
  <c r="C30" i="30" s="1"/>
  <c r="D30" i="17"/>
  <c r="G97" i="26"/>
  <c r="H97" i="17"/>
  <c r="G59" i="26"/>
  <c r="H59" i="17"/>
  <c r="E52" i="26"/>
  <c r="F52" i="17"/>
  <c r="E7" i="26"/>
  <c r="F7" i="17"/>
  <c r="I78" i="26"/>
  <c r="E78" i="30" s="1"/>
  <c r="J78" i="17"/>
  <c r="F5" i="26"/>
  <c r="G5" i="17"/>
  <c r="F87" i="26"/>
  <c r="G87" i="17"/>
  <c r="F79" i="26"/>
  <c r="G79" i="17"/>
  <c r="F42" i="26"/>
  <c r="G42" i="17"/>
  <c r="F31" i="26"/>
  <c r="G31" i="17"/>
  <c r="I101" i="26"/>
  <c r="E101" i="30" s="1"/>
  <c r="J101" i="17"/>
  <c r="I22" i="26"/>
  <c r="E22" i="30" s="1"/>
  <c r="J22" i="17"/>
  <c r="I21" i="26"/>
  <c r="E21" i="30" s="1"/>
  <c r="J21" i="17"/>
  <c r="J35" i="26"/>
  <c r="F35" i="30" s="1"/>
  <c r="K35" i="17"/>
  <c r="J42" i="26"/>
  <c r="F42" i="30" s="1"/>
  <c r="K42" i="17"/>
  <c r="J66" i="26"/>
  <c r="F66" i="30" s="1"/>
  <c r="K66" i="17"/>
  <c r="J28" i="26"/>
  <c r="F28" i="30" s="1"/>
  <c r="K28" i="17"/>
  <c r="J38" i="26"/>
  <c r="F38" i="30" s="1"/>
  <c r="K38" i="17"/>
  <c r="C95" i="26"/>
  <c r="C95" i="30" s="1"/>
  <c r="D95" i="17"/>
  <c r="C94" i="26"/>
  <c r="C94" i="30" s="1"/>
  <c r="D94" i="17"/>
  <c r="C29" i="26"/>
  <c r="C29" i="30" s="1"/>
  <c r="D29" i="17"/>
  <c r="G100" i="26"/>
  <c r="H100" i="17"/>
  <c r="G66" i="26"/>
  <c r="H66" i="17"/>
  <c r="G25" i="26"/>
  <c r="H25" i="17"/>
  <c r="G40" i="26"/>
  <c r="H40" i="17"/>
  <c r="G68" i="26"/>
  <c r="H68" i="17"/>
  <c r="C101" i="26"/>
  <c r="C101" i="30" s="1"/>
  <c r="D101" i="17"/>
  <c r="H19" i="26"/>
  <c r="D19" i="30" s="1"/>
  <c r="I19" i="17"/>
  <c r="H59" i="26"/>
  <c r="D59" i="30" s="1"/>
  <c r="I59" i="17"/>
  <c r="H34" i="26"/>
  <c r="D34" i="30" s="1"/>
  <c r="I34" i="17"/>
  <c r="G101" i="26"/>
  <c r="H101" i="17"/>
  <c r="L99" i="26"/>
  <c r="H99" i="30" s="1"/>
  <c r="M99" i="17"/>
  <c r="L22" i="26"/>
  <c r="H22" i="30" s="1"/>
  <c r="M22" i="17"/>
  <c r="L71" i="26"/>
  <c r="H71" i="30" s="1"/>
  <c r="M71" i="17"/>
  <c r="O48" i="26"/>
  <c r="K48" i="30" s="1"/>
  <c r="P48" i="17"/>
  <c r="K31" i="26"/>
  <c r="G31" i="30" s="1"/>
  <c r="L31" i="17"/>
  <c r="K33" i="26"/>
  <c r="G33" i="30" s="1"/>
  <c r="L33" i="17"/>
  <c r="K71" i="26"/>
  <c r="G71" i="30" s="1"/>
  <c r="L71" i="17"/>
  <c r="K16" i="26"/>
  <c r="G16" i="30" s="1"/>
  <c r="L16" i="17"/>
  <c r="K78" i="26"/>
  <c r="G78" i="30" s="1"/>
  <c r="L78" i="17"/>
  <c r="K51" i="26"/>
  <c r="G51" i="30" s="1"/>
  <c r="L51" i="17"/>
  <c r="K24" i="26"/>
  <c r="G24" i="30" s="1"/>
  <c r="L24" i="17"/>
  <c r="K6" i="26"/>
  <c r="G6" i="30" s="1"/>
  <c r="L6" i="17"/>
  <c r="K80" i="26"/>
  <c r="G80" i="30" s="1"/>
  <c r="L80" i="17"/>
  <c r="K48" i="26"/>
  <c r="G48" i="30" s="1"/>
  <c r="L48" i="17"/>
  <c r="K21" i="26"/>
  <c r="G21" i="30" s="1"/>
  <c r="L21" i="17"/>
  <c r="K57" i="26"/>
  <c r="G57" i="30" s="1"/>
  <c r="L57" i="17"/>
  <c r="N12" i="26"/>
  <c r="J12" i="30" s="1"/>
  <c r="O12" i="17"/>
  <c r="M101" i="26"/>
  <c r="I101" i="30" s="1"/>
  <c r="N101" i="17"/>
  <c r="N93" i="26"/>
  <c r="J93" i="30" s="1"/>
  <c r="O93" i="17"/>
  <c r="M91" i="26"/>
  <c r="I91" i="30" s="1"/>
  <c r="N91" i="17"/>
  <c r="M42" i="26"/>
  <c r="I42" i="30" s="1"/>
  <c r="N42" i="17"/>
  <c r="M72" i="26"/>
  <c r="I72" i="30" s="1"/>
  <c r="N72" i="17"/>
  <c r="M69" i="26"/>
  <c r="I69" i="30" s="1"/>
  <c r="N69" i="17"/>
  <c r="M39" i="26"/>
  <c r="I39" i="30" s="1"/>
  <c r="N39" i="17"/>
  <c r="M7" i="26"/>
  <c r="I7" i="30" s="1"/>
  <c r="N7" i="17"/>
  <c r="M77" i="26"/>
  <c r="I77" i="30" s="1"/>
  <c r="N77" i="17"/>
  <c r="M47" i="26"/>
  <c r="I47" i="30" s="1"/>
  <c r="N47" i="17"/>
  <c r="M18" i="26"/>
  <c r="I18" i="30" s="1"/>
  <c r="N18" i="17"/>
  <c r="M96" i="26"/>
  <c r="I96" i="30" s="1"/>
  <c r="N96" i="17"/>
  <c r="M75" i="26"/>
  <c r="I75" i="30" s="1"/>
  <c r="N75" i="17"/>
  <c r="M52" i="26"/>
  <c r="I52" i="30" s="1"/>
  <c r="N52" i="17"/>
  <c r="M10" i="26"/>
  <c r="I10" i="30" s="1"/>
  <c r="N10" i="17"/>
  <c r="M32" i="26"/>
  <c r="I32" i="30" s="1"/>
  <c r="N32" i="17"/>
  <c r="N102" i="26"/>
  <c r="J102" i="30" s="1"/>
  <c r="O102" i="17"/>
  <c r="N72" i="26"/>
  <c r="J72" i="30" s="1"/>
  <c r="O72" i="17"/>
  <c r="N33" i="26"/>
  <c r="J33" i="30" s="1"/>
  <c r="O33" i="17"/>
  <c r="N60" i="26"/>
  <c r="J60" i="30" s="1"/>
  <c r="O60" i="17"/>
  <c r="N18" i="26"/>
  <c r="J18" i="30" s="1"/>
  <c r="O18" i="17"/>
  <c r="N54" i="26"/>
  <c r="J54" i="30" s="1"/>
  <c r="O54" i="17"/>
  <c r="N79" i="26"/>
  <c r="J79" i="30" s="1"/>
  <c r="O79" i="17"/>
  <c r="N35" i="26"/>
  <c r="J35" i="30" s="1"/>
  <c r="O35" i="17"/>
  <c r="N86" i="26"/>
  <c r="J86" i="30" s="1"/>
  <c r="O86" i="17"/>
  <c r="N34" i="26"/>
  <c r="J34" i="30" s="1"/>
  <c r="O34" i="17"/>
  <c r="N45" i="26"/>
  <c r="J45" i="30" s="1"/>
  <c r="O45" i="17"/>
  <c r="N66" i="26"/>
  <c r="J66" i="30" s="1"/>
  <c r="O66" i="17"/>
  <c r="N43" i="26"/>
  <c r="J43" i="30" s="1"/>
  <c r="O43" i="17"/>
  <c r="N15" i="26"/>
  <c r="J15" i="30" s="1"/>
  <c r="O15" i="17"/>
  <c r="O65" i="26"/>
  <c r="K65" i="30" s="1"/>
  <c r="P65" i="17"/>
  <c r="O69" i="26"/>
  <c r="K69" i="30" s="1"/>
  <c r="P69" i="17"/>
  <c r="O54" i="26"/>
  <c r="K54" i="30" s="1"/>
  <c r="P54" i="17"/>
  <c r="O74" i="26"/>
  <c r="K74" i="30" s="1"/>
  <c r="P74" i="17"/>
  <c r="O80" i="26"/>
  <c r="K80" i="30" s="1"/>
  <c r="P80" i="17"/>
  <c r="O9" i="26"/>
  <c r="K9" i="30" s="1"/>
  <c r="P9" i="17"/>
  <c r="O92" i="26"/>
  <c r="K92" i="30" s="1"/>
  <c r="P92" i="17"/>
  <c r="O73" i="26"/>
  <c r="K73" i="30" s="1"/>
  <c r="P73" i="17"/>
  <c r="O46" i="26"/>
  <c r="K46" i="30" s="1"/>
  <c r="P46" i="17"/>
  <c r="O98" i="26"/>
  <c r="K98" i="30" s="1"/>
  <c r="P98" i="17"/>
  <c r="O78" i="26"/>
  <c r="K78" i="30" s="1"/>
  <c r="P78" i="17"/>
  <c r="O51" i="26"/>
  <c r="K51" i="30" s="1"/>
  <c r="P51" i="17"/>
  <c r="O24" i="26"/>
  <c r="K24" i="30" s="1"/>
  <c r="P24" i="17"/>
  <c r="O6" i="26"/>
  <c r="K6" i="30" s="1"/>
  <c r="P6" i="17"/>
  <c r="O29" i="26"/>
  <c r="K29" i="30" s="1"/>
  <c r="P29" i="17"/>
  <c r="J19" i="26"/>
  <c r="F19" i="30" s="1"/>
  <c r="K19" i="17"/>
  <c r="C34" i="26"/>
  <c r="C34" i="30" s="1"/>
  <c r="D34" i="17"/>
  <c r="C56" i="26"/>
  <c r="C56" i="30" s="1"/>
  <c r="D56" i="17"/>
  <c r="C71" i="26"/>
  <c r="C71" i="30" s="1"/>
  <c r="D71" i="17"/>
  <c r="H79" i="26"/>
  <c r="D79" i="30" s="1"/>
  <c r="I79" i="17"/>
  <c r="J89" i="26"/>
  <c r="F89" i="30" s="1"/>
  <c r="K89" i="17"/>
  <c r="F99" i="26"/>
  <c r="G99" i="17"/>
  <c r="F43" i="26"/>
  <c r="G43" i="17"/>
  <c r="E97" i="26"/>
  <c r="F97" i="17"/>
  <c r="F101" i="26"/>
  <c r="G101" i="17"/>
  <c r="H18" i="26"/>
  <c r="D18" i="30" s="1"/>
  <c r="I18" i="17"/>
  <c r="F32" i="26"/>
  <c r="G32" i="17"/>
  <c r="E50" i="26"/>
  <c r="F50" i="17"/>
  <c r="L61" i="26"/>
  <c r="H61" i="30" s="1"/>
  <c r="M61" i="17"/>
  <c r="C74" i="26"/>
  <c r="C74" i="30" s="1"/>
  <c r="D74" i="17"/>
  <c r="F84" i="26"/>
  <c r="G84" i="17"/>
  <c r="K96" i="26"/>
  <c r="G96" i="30" s="1"/>
  <c r="L96" i="17"/>
  <c r="F28" i="26"/>
  <c r="G28" i="17"/>
  <c r="L103" i="26"/>
  <c r="H103" i="30" s="1"/>
  <c r="M103" i="17"/>
  <c r="F9" i="26"/>
  <c r="G9" i="17"/>
  <c r="L21" i="26"/>
  <c r="H21" i="30" s="1"/>
  <c r="M21" i="17"/>
  <c r="I37" i="26"/>
  <c r="E37" i="30" s="1"/>
  <c r="J37" i="17"/>
  <c r="L56" i="26"/>
  <c r="H56" i="30" s="1"/>
  <c r="M56" i="17"/>
  <c r="L67" i="26"/>
  <c r="H67" i="30" s="1"/>
  <c r="M67" i="17"/>
  <c r="E77" i="26"/>
  <c r="F77" i="17"/>
  <c r="H88" i="26"/>
  <c r="D88" i="30" s="1"/>
  <c r="I88" i="17"/>
  <c r="F98" i="26"/>
  <c r="G98" i="17"/>
  <c r="F57" i="26"/>
  <c r="G57" i="17"/>
  <c r="F49" i="26"/>
  <c r="G49" i="17"/>
  <c r="L11" i="26"/>
  <c r="H11" i="30" s="1"/>
  <c r="M11" i="17"/>
  <c r="C25" i="26"/>
  <c r="C25" i="30" s="1"/>
  <c r="D25" i="17"/>
  <c r="E40" i="26"/>
  <c r="F40" i="17"/>
  <c r="I55" i="26"/>
  <c r="E55" i="30" s="1"/>
  <c r="J55" i="17"/>
  <c r="E68" i="26"/>
  <c r="F68" i="17"/>
  <c r="L77" i="26"/>
  <c r="H77" i="30" s="1"/>
  <c r="M77" i="17"/>
  <c r="N88" i="26"/>
  <c r="J88" i="30" s="1"/>
  <c r="O88" i="17"/>
  <c r="F100" i="26"/>
  <c r="G100" i="17"/>
  <c r="F68" i="26"/>
  <c r="G68" i="17"/>
  <c r="J33" i="26"/>
  <c r="F33" i="30" s="1"/>
  <c r="K33" i="17"/>
  <c r="M74" i="26"/>
  <c r="I74" i="30" s="1"/>
  <c r="N74" i="17"/>
  <c r="E21" i="26"/>
  <c r="F21" i="17"/>
  <c r="I92" i="26"/>
  <c r="E92" i="30" s="1"/>
  <c r="J92" i="17"/>
  <c r="J74" i="26"/>
  <c r="F74" i="30" s="1"/>
  <c r="K74" i="17"/>
  <c r="C72" i="26"/>
  <c r="C72" i="30" s="1"/>
  <c r="D72" i="17"/>
  <c r="H102" i="26"/>
  <c r="D102" i="30" s="1"/>
  <c r="I102" i="17"/>
  <c r="C17" i="26"/>
  <c r="C17" i="30" s="1"/>
  <c r="D17" i="17"/>
  <c r="D29" i="26"/>
  <c r="E29" i="17"/>
  <c r="D65" i="26"/>
  <c r="E65" i="17"/>
  <c r="D101" i="26"/>
  <c r="E101" i="17"/>
  <c r="D42" i="26"/>
  <c r="E42" i="17"/>
  <c r="D78" i="26"/>
  <c r="E78" i="17"/>
  <c r="D13" i="26"/>
  <c r="E13" i="17"/>
  <c r="D49" i="26"/>
  <c r="E49" i="17"/>
  <c r="D85" i="26"/>
  <c r="E85" i="17"/>
  <c r="D20" i="26"/>
  <c r="E20" i="17"/>
  <c r="D56" i="26"/>
  <c r="E56" i="17"/>
  <c r="D92" i="26"/>
  <c r="E92" i="17"/>
  <c r="D27" i="26"/>
  <c r="E27" i="17"/>
  <c r="D63" i="26"/>
  <c r="E63" i="17"/>
  <c r="D99" i="26"/>
  <c r="E99" i="17"/>
  <c r="D40" i="26"/>
  <c r="E40" i="17"/>
  <c r="D76" i="26"/>
  <c r="E76" i="17"/>
  <c r="D6" i="26"/>
  <c r="E6" i="17"/>
  <c r="R82" i="26"/>
  <c r="N82" i="30" s="1"/>
  <c r="S82" i="17"/>
  <c r="R96" i="26"/>
  <c r="N96" i="30" s="1"/>
  <c r="S96" i="17"/>
  <c r="R88" i="26"/>
  <c r="N88" i="30" s="1"/>
  <c r="S88" i="17"/>
  <c r="R78" i="26"/>
  <c r="N78" i="30" s="1"/>
  <c r="S78" i="17"/>
  <c r="R60" i="26"/>
  <c r="N60" i="30" s="1"/>
  <c r="S60" i="17"/>
  <c r="R47" i="26"/>
  <c r="N47" i="30" s="1"/>
  <c r="S47" i="17"/>
  <c r="R92" i="26"/>
  <c r="N92" i="30" s="1"/>
  <c r="S92" i="17"/>
  <c r="R100" i="26"/>
  <c r="N100" i="30" s="1"/>
  <c r="S100" i="17"/>
  <c r="R79" i="26"/>
  <c r="N79" i="30" s="1"/>
  <c r="S79" i="17"/>
  <c r="R33" i="26"/>
  <c r="N33" i="30" s="1"/>
  <c r="S33" i="17"/>
  <c r="R16" i="26"/>
  <c r="N16" i="30" s="1"/>
  <c r="S16" i="17"/>
  <c r="R13" i="26"/>
  <c r="N13" i="30" s="1"/>
  <c r="S13" i="17"/>
  <c r="R42" i="26"/>
  <c r="N42" i="30" s="1"/>
  <c r="S42" i="17"/>
  <c r="R8" i="26"/>
  <c r="N8" i="30" s="1"/>
  <c r="S8" i="17"/>
  <c r="R49" i="26"/>
  <c r="N49" i="30" s="1"/>
  <c r="S49" i="17"/>
  <c r="R10" i="26"/>
  <c r="N10" i="30" s="1"/>
  <c r="S10" i="17"/>
  <c r="R19" i="26"/>
  <c r="N19" i="30" s="1"/>
  <c r="S19" i="17"/>
  <c r="P56" i="26"/>
  <c r="L56" i="30" s="1"/>
  <c r="Q56" i="17"/>
  <c r="P97" i="26"/>
  <c r="L97" i="30" s="1"/>
  <c r="Q97" i="17"/>
  <c r="P85" i="26"/>
  <c r="L85" i="30" s="1"/>
  <c r="Q85" i="17"/>
  <c r="P75" i="26"/>
  <c r="L75" i="30" s="1"/>
  <c r="Q75" i="17"/>
  <c r="P7" i="26"/>
  <c r="L7" i="30" s="1"/>
  <c r="Q7" i="17"/>
  <c r="P99" i="26"/>
  <c r="L99" i="30" s="1"/>
  <c r="Q99" i="17"/>
  <c r="P78" i="26"/>
  <c r="L78" i="30" s="1"/>
  <c r="Q78" i="17"/>
  <c r="P95" i="26"/>
  <c r="L95" i="30" s="1"/>
  <c r="Q95" i="17"/>
  <c r="P10" i="26"/>
  <c r="L10" i="30" s="1"/>
  <c r="Q10" i="17"/>
  <c r="P72" i="26"/>
  <c r="L72" i="30" s="1"/>
  <c r="Q72" i="17"/>
  <c r="P33" i="26"/>
  <c r="L33" i="30" s="1"/>
  <c r="Q33" i="17"/>
  <c r="P59" i="26"/>
  <c r="L59" i="30" s="1"/>
  <c r="Q59" i="17"/>
  <c r="P28" i="26"/>
  <c r="L28" i="30" s="1"/>
  <c r="Q28" i="17"/>
  <c r="P40" i="26"/>
  <c r="L40" i="30" s="1"/>
  <c r="Q40" i="17"/>
  <c r="P66" i="26"/>
  <c r="L66" i="30" s="1"/>
  <c r="Q66" i="17"/>
  <c r="P37" i="26"/>
  <c r="L37" i="30" s="1"/>
  <c r="Q37" i="17"/>
  <c r="P5" i="26"/>
  <c r="L5" i="30" s="1"/>
  <c r="Q5" i="17"/>
  <c r="Q90" i="26"/>
  <c r="M90" i="30" s="1"/>
  <c r="R90" i="17"/>
  <c r="Q9" i="26"/>
  <c r="M9" i="30" s="1"/>
  <c r="R9" i="17"/>
  <c r="Q51" i="26"/>
  <c r="M51" i="30" s="1"/>
  <c r="R51" i="17"/>
  <c r="Q101" i="26"/>
  <c r="M101" i="30" s="1"/>
  <c r="R101" i="17"/>
  <c r="Q89" i="26"/>
  <c r="M89" i="30" s="1"/>
  <c r="R89" i="17"/>
  <c r="Q60" i="26"/>
  <c r="M60" i="30" s="1"/>
  <c r="R60" i="17"/>
  <c r="Q80" i="26"/>
  <c r="M80" i="30" s="1"/>
  <c r="R80" i="17"/>
  <c r="Q4" i="26"/>
  <c r="M4" i="30" s="1"/>
  <c r="R4" i="17"/>
  <c r="Q87" i="26"/>
  <c r="M87" i="30" s="1"/>
  <c r="R87" i="17"/>
  <c r="Q64" i="26"/>
  <c r="M64" i="30" s="1"/>
  <c r="R64" i="17"/>
  <c r="Q23" i="26"/>
  <c r="M23" i="30" s="1"/>
  <c r="R23" i="17"/>
  <c r="Q35" i="26"/>
  <c r="M35" i="30" s="1"/>
  <c r="R35" i="17"/>
  <c r="Q62" i="26"/>
  <c r="M62" i="30" s="1"/>
  <c r="R62" i="17"/>
  <c r="Q32" i="26"/>
  <c r="M32" i="30" s="1"/>
  <c r="R32" i="17"/>
  <c r="Q65" i="26"/>
  <c r="M65" i="30" s="1"/>
  <c r="R65" i="17"/>
  <c r="Q39" i="26"/>
  <c r="M39" i="30" s="1"/>
  <c r="R39" i="17"/>
  <c r="E61" i="26"/>
  <c r="F61" i="17"/>
  <c r="I48" i="26"/>
  <c r="E48" i="30" s="1"/>
  <c r="J48" i="17"/>
  <c r="I18" i="26"/>
  <c r="E18" i="30" s="1"/>
  <c r="J18" i="17"/>
  <c r="E19" i="26"/>
  <c r="F19" i="17"/>
  <c r="I98" i="26"/>
  <c r="E98" i="30" s="1"/>
  <c r="J98" i="17"/>
  <c r="F33" i="26"/>
  <c r="G33" i="17"/>
  <c r="F54" i="26"/>
  <c r="G54" i="17"/>
  <c r="I83" i="26"/>
  <c r="E83" i="30" s="1"/>
  <c r="J83" i="17"/>
  <c r="I5" i="26"/>
  <c r="E5" i="30" s="1"/>
  <c r="J5" i="17"/>
  <c r="C24" i="26"/>
  <c r="C24" i="30" s="1"/>
  <c r="D24" i="17"/>
  <c r="J77" i="26"/>
  <c r="F77" i="30" s="1"/>
  <c r="K77" i="17"/>
  <c r="J69" i="26"/>
  <c r="F69" i="30" s="1"/>
  <c r="K69" i="17"/>
  <c r="J50" i="26"/>
  <c r="F50" i="30" s="1"/>
  <c r="K50" i="17"/>
  <c r="C97" i="26"/>
  <c r="C97" i="30" s="1"/>
  <c r="D97" i="17"/>
  <c r="C70" i="26"/>
  <c r="C70" i="30" s="1"/>
  <c r="D70" i="17"/>
  <c r="C51" i="26"/>
  <c r="C51" i="30" s="1"/>
  <c r="D51" i="17"/>
  <c r="G71" i="26"/>
  <c r="H71" i="17"/>
  <c r="C93" i="26"/>
  <c r="C93" i="30" s="1"/>
  <c r="D93" i="17"/>
  <c r="E17" i="26"/>
  <c r="F17" i="17"/>
  <c r="E86" i="26"/>
  <c r="F86" i="17"/>
  <c r="E13" i="26"/>
  <c r="F13" i="17"/>
  <c r="F89" i="26"/>
  <c r="G89" i="17"/>
  <c r="F86" i="26"/>
  <c r="G86" i="17"/>
  <c r="F85" i="26"/>
  <c r="G85" i="17"/>
  <c r="I30" i="26"/>
  <c r="E30" i="30" s="1"/>
  <c r="J30" i="17"/>
  <c r="I84" i="26"/>
  <c r="E84" i="30" s="1"/>
  <c r="J84" i="17"/>
  <c r="I23" i="26"/>
  <c r="E23" i="30" s="1"/>
  <c r="J23" i="17"/>
  <c r="I63" i="26"/>
  <c r="E63" i="30" s="1"/>
  <c r="J63" i="17"/>
  <c r="J102" i="26"/>
  <c r="F102" i="30" s="1"/>
  <c r="K102" i="17"/>
  <c r="J95" i="26"/>
  <c r="F95" i="30" s="1"/>
  <c r="K95" i="17"/>
  <c r="J99" i="26"/>
  <c r="F99" i="30" s="1"/>
  <c r="K99" i="17"/>
  <c r="J48" i="26"/>
  <c r="F48" i="30" s="1"/>
  <c r="K48" i="17"/>
  <c r="J44" i="26"/>
  <c r="F44" i="30" s="1"/>
  <c r="K44" i="17"/>
  <c r="C36" i="26"/>
  <c r="C36" i="30" s="1"/>
  <c r="D36" i="17"/>
  <c r="C53" i="26"/>
  <c r="C53" i="30" s="1"/>
  <c r="D53" i="17"/>
  <c r="C68" i="26"/>
  <c r="C68" i="30" s="1"/>
  <c r="D68" i="17"/>
  <c r="C11" i="26"/>
  <c r="C11" i="30" s="1"/>
  <c r="D11" i="17"/>
  <c r="C9" i="26"/>
  <c r="C9" i="30" s="1"/>
  <c r="D9" i="17"/>
  <c r="G48" i="26"/>
  <c r="H48" i="17"/>
  <c r="E18" i="26"/>
  <c r="F18" i="17"/>
  <c r="E92" i="26"/>
  <c r="F92" i="17"/>
  <c r="E43" i="26"/>
  <c r="F43" i="17"/>
  <c r="F50" i="26"/>
  <c r="G50" i="17"/>
  <c r="F90" i="26"/>
  <c r="G90" i="17"/>
  <c r="I36" i="26"/>
  <c r="E36" i="30" s="1"/>
  <c r="J36" i="17"/>
  <c r="I60" i="26"/>
  <c r="E60" i="30" s="1"/>
  <c r="J60" i="17"/>
  <c r="F16" i="26"/>
  <c r="G16" i="17"/>
  <c r="F20" i="26"/>
  <c r="G20" i="17"/>
  <c r="F6" i="26"/>
  <c r="G6" i="17"/>
  <c r="I69" i="26"/>
  <c r="E69" i="30" s="1"/>
  <c r="J69" i="17"/>
  <c r="I85" i="26"/>
  <c r="E85" i="30" s="1"/>
  <c r="J85" i="17"/>
  <c r="I41" i="26"/>
  <c r="E41" i="30" s="1"/>
  <c r="J41" i="17"/>
  <c r="I94" i="26"/>
  <c r="E94" i="30" s="1"/>
  <c r="J94" i="17"/>
  <c r="I57" i="26"/>
  <c r="E57" i="30" s="1"/>
  <c r="J57" i="17"/>
  <c r="G67" i="26"/>
  <c r="H67" i="17"/>
  <c r="C103" i="26"/>
  <c r="C103" i="30" s="1"/>
  <c r="D103" i="17"/>
  <c r="J94" i="26"/>
  <c r="F94" i="30" s="1"/>
  <c r="K94" i="17"/>
  <c r="J61" i="26"/>
  <c r="F61" i="30" s="1"/>
  <c r="K61" i="17"/>
  <c r="J93" i="26"/>
  <c r="F93" i="30" s="1"/>
  <c r="K93" i="17"/>
  <c r="J47" i="26"/>
  <c r="F47" i="30" s="1"/>
  <c r="K47" i="17"/>
  <c r="J9" i="26"/>
  <c r="F9" i="30" s="1"/>
  <c r="K9" i="17"/>
  <c r="C4" i="26"/>
  <c r="C4" i="30" s="1"/>
  <c r="D4" i="17"/>
  <c r="C8" i="26"/>
  <c r="C8" i="30" s="1"/>
  <c r="D8" i="17"/>
  <c r="C62" i="26"/>
  <c r="C62" i="30" s="1"/>
  <c r="D62" i="17"/>
  <c r="C43" i="26"/>
  <c r="C43" i="30" s="1"/>
  <c r="D43" i="17"/>
  <c r="C67" i="26"/>
  <c r="C67" i="30" s="1"/>
  <c r="D67" i="17"/>
  <c r="C48" i="26"/>
  <c r="C48" i="30" s="1"/>
  <c r="D48" i="17"/>
  <c r="C10" i="26"/>
  <c r="C10" i="30" s="1"/>
  <c r="D10" i="17"/>
  <c r="C39" i="26"/>
  <c r="C39" i="30" s="1"/>
  <c r="D39" i="17"/>
  <c r="G81" i="26"/>
  <c r="H81" i="17"/>
  <c r="G26" i="26"/>
  <c r="H26" i="17"/>
  <c r="G93" i="26"/>
  <c r="H93" i="17"/>
  <c r="G64" i="26"/>
  <c r="H64" i="17"/>
  <c r="G20" i="26"/>
  <c r="H20" i="17"/>
  <c r="G90" i="26"/>
  <c r="H90" i="17"/>
  <c r="G53" i="26"/>
  <c r="H53" i="17"/>
  <c r="G17" i="26"/>
  <c r="H17" i="17"/>
  <c r="G86" i="26"/>
  <c r="H86" i="17"/>
  <c r="H63" i="26"/>
  <c r="D63" i="30" s="1"/>
  <c r="I63" i="17"/>
  <c r="C89" i="26"/>
  <c r="C89" i="30" s="1"/>
  <c r="D89" i="17"/>
  <c r="H57" i="26"/>
  <c r="D57" i="30" s="1"/>
  <c r="I57" i="17"/>
  <c r="H9" i="26"/>
  <c r="D9" i="30" s="1"/>
  <c r="I9" i="17"/>
  <c r="H74" i="26"/>
  <c r="D74" i="30" s="1"/>
  <c r="I74" i="17"/>
  <c r="H56" i="26"/>
  <c r="D56" i="30" s="1"/>
  <c r="I56" i="17"/>
  <c r="H12" i="26"/>
  <c r="D12" i="30" s="1"/>
  <c r="I12" i="17"/>
  <c r="H83" i="26"/>
  <c r="D83" i="30" s="1"/>
  <c r="I83" i="17"/>
  <c r="H25" i="26"/>
  <c r="D25" i="30" s="1"/>
  <c r="I25" i="17"/>
  <c r="H5" i="26"/>
  <c r="D5" i="30" s="1"/>
  <c r="I5" i="17"/>
  <c r="G31" i="26"/>
  <c r="H31" i="17"/>
  <c r="G83" i="26"/>
  <c r="H83" i="17"/>
  <c r="L48" i="26"/>
  <c r="H48" i="30" s="1"/>
  <c r="M48" i="17"/>
  <c r="L70" i="26"/>
  <c r="H70" i="30" s="1"/>
  <c r="M70" i="17"/>
  <c r="L57" i="26"/>
  <c r="H57" i="30" s="1"/>
  <c r="M57" i="17"/>
  <c r="L33" i="26"/>
  <c r="H33" i="30" s="1"/>
  <c r="M33" i="17"/>
  <c r="N73" i="26"/>
  <c r="J73" i="30" s="1"/>
  <c r="O73" i="17"/>
  <c r="M4" i="26"/>
  <c r="I4" i="30" s="1"/>
  <c r="N4" i="17"/>
  <c r="K68" i="26"/>
  <c r="G68" i="30" s="1"/>
  <c r="L68" i="17"/>
  <c r="K89" i="26"/>
  <c r="G89" i="30" s="1"/>
  <c r="L89" i="17"/>
  <c r="K45" i="26"/>
  <c r="G45" i="30" s="1"/>
  <c r="L45" i="17"/>
  <c r="M27" i="26"/>
  <c r="I27" i="30" s="1"/>
  <c r="N27" i="17"/>
  <c r="E33" i="26"/>
  <c r="F33" i="17"/>
  <c r="E53" i="26"/>
  <c r="F53" i="17"/>
  <c r="E98" i="26"/>
  <c r="F98" i="17"/>
  <c r="E37" i="26"/>
  <c r="F37" i="17"/>
  <c r="F8" i="26"/>
  <c r="G8" i="17"/>
  <c r="I61" i="26"/>
  <c r="E61" i="30" s="1"/>
  <c r="J61" i="17"/>
  <c r="I79" i="26"/>
  <c r="E79" i="30" s="1"/>
  <c r="J79" i="17"/>
  <c r="I95" i="26"/>
  <c r="E95" i="30" s="1"/>
  <c r="J95" i="17"/>
  <c r="I10" i="26"/>
  <c r="E10" i="30" s="1"/>
  <c r="J10" i="17"/>
  <c r="F41" i="26"/>
  <c r="G41" i="17"/>
  <c r="F63" i="26"/>
  <c r="G63" i="17"/>
  <c r="F4" i="26"/>
  <c r="G4" i="17"/>
  <c r="F15" i="26"/>
  <c r="G15" i="17"/>
  <c r="F73" i="26"/>
  <c r="G73" i="17"/>
  <c r="F19" i="26"/>
  <c r="G19" i="17"/>
  <c r="F36" i="26"/>
  <c r="G36" i="17"/>
  <c r="I11" i="26"/>
  <c r="E11" i="30" s="1"/>
  <c r="J11" i="17"/>
  <c r="I47" i="26"/>
  <c r="E47" i="30" s="1"/>
  <c r="J47" i="17"/>
  <c r="F76" i="26"/>
  <c r="G76" i="17"/>
  <c r="I86" i="26"/>
  <c r="E86" i="30" s="1"/>
  <c r="J86" i="17"/>
  <c r="I102" i="26"/>
  <c r="E102" i="30" s="1"/>
  <c r="J102" i="17"/>
  <c r="I40" i="26"/>
  <c r="E40" i="30" s="1"/>
  <c r="J40" i="17"/>
  <c r="I8" i="26"/>
  <c r="E8" i="30" s="1"/>
  <c r="J8" i="17"/>
  <c r="I88" i="26"/>
  <c r="E88" i="30" s="1"/>
  <c r="J88" i="17"/>
  <c r="I51" i="26"/>
  <c r="E51" i="30" s="1"/>
  <c r="J51" i="17"/>
  <c r="I15" i="26"/>
  <c r="E15" i="30" s="1"/>
  <c r="J15" i="17"/>
  <c r="H69" i="26"/>
  <c r="D69" i="30" s="1"/>
  <c r="I69" i="17"/>
  <c r="J4" i="26"/>
  <c r="F4" i="30" s="1"/>
  <c r="K4" i="17"/>
  <c r="J7" i="26"/>
  <c r="F7" i="30" s="1"/>
  <c r="K7" i="17"/>
  <c r="J80" i="26"/>
  <c r="F80" i="30" s="1"/>
  <c r="K80" i="17"/>
  <c r="J51" i="26"/>
  <c r="F51" i="30" s="1"/>
  <c r="K51" i="17"/>
  <c r="J39" i="26"/>
  <c r="F39" i="30" s="1"/>
  <c r="K39" i="17"/>
  <c r="J87" i="26"/>
  <c r="F87" i="30" s="1"/>
  <c r="K87" i="17"/>
  <c r="J65" i="26"/>
  <c r="F65" i="30" s="1"/>
  <c r="K65" i="17"/>
  <c r="J46" i="26"/>
  <c r="F46" i="30" s="1"/>
  <c r="K46" i="17"/>
  <c r="J27" i="26"/>
  <c r="F27" i="30" s="1"/>
  <c r="K27" i="17"/>
  <c r="J68" i="26"/>
  <c r="F68" i="30" s="1"/>
  <c r="K68" i="17"/>
  <c r="J32" i="26"/>
  <c r="F32" i="30" s="1"/>
  <c r="K32" i="17"/>
  <c r="C59" i="26"/>
  <c r="C59" i="30" s="1"/>
  <c r="D59" i="17"/>
  <c r="C6" i="26"/>
  <c r="C6" i="30" s="1"/>
  <c r="D6" i="17"/>
  <c r="C81" i="26"/>
  <c r="C81" i="30" s="1"/>
  <c r="D81" i="17"/>
  <c r="C52" i="26"/>
  <c r="C52" i="30" s="1"/>
  <c r="D52" i="17"/>
  <c r="C40" i="26"/>
  <c r="C40" i="30" s="1"/>
  <c r="D40" i="17"/>
  <c r="C88" i="26"/>
  <c r="C88" i="30" s="1"/>
  <c r="D88" i="17"/>
  <c r="C66" i="26"/>
  <c r="C66" i="30" s="1"/>
  <c r="D66" i="17"/>
  <c r="C47" i="26"/>
  <c r="C47" i="30" s="1"/>
  <c r="D47" i="17"/>
  <c r="C28" i="26"/>
  <c r="C28" i="30" s="1"/>
  <c r="D28" i="17"/>
  <c r="C5" i="26"/>
  <c r="C5" i="30" s="1"/>
  <c r="D5" i="17"/>
  <c r="C33" i="26"/>
  <c r="C33" i="30" s="1"/>
  <c r="D33" i="17"/>
  <c r="G12" i="26"/>
  <c r="H12" i="17"/>
  <c r="G80" i="26"/>
  <c r="H80" i="17"/>
  <c r="G13" i="26"/>
  <c r="H13" i="17"/>
  <c r="G54" i="26"/>
  <c r="H54" i="17"/>
  <c r="G92" i="26"/>
  <c r="H92" i="17"/>
  <c r="G60" i="26"/>
  <c r="H60" i="17"/>
  <c r="G14" i="26"/>
  <c r="H14" i="17"/>
  <c r="G19" i="26"/>
  <c r="H19" i="17"/>
  <c r="G84" i="26"/>
  <c r="H84" i="17"/>
  <c r="G39" i="26"/>
  <c r="H39" i="17"/>
  <c r="G47" i="26"/>
  <c r="H47" i="17"/>
  <c r="G11" i="26"/>
  <c r="H11" i="17"/>
  <c r="G103" i="26"/>
  <c r="H103" i="17"/>
  <c r="G15" i="26"/>
  <c r="H15" i="17"/>
  <c r="H66" i="26"/>
  <c r="D66" i="30" s="1"/>
  <c r="I66" i="17"/>
  <c r="J90" i="26"/>
  <c r="F90" i="30" s="1"/>
  <c r="K90" i="17"/>
  <c r="J103" i="26"/>
  <c r="F103" i="30" s="1"/>
  <c r="K103" i="17"/>
  <c r="H49" i="26"/>
  <c r="D49" i="30" s="1"/>
  <c r="I49" i="17"/>
  <c r="H93" i="26"/>
  <c r="D93" i="30" s="1"/>
  <c r="I93" i="17"/>
  <c r="H73" i="26"/>
  <c r="D73" i="30" s="1"/>
  <c r="I73" i="17"/>
  <c r="H14" i="26"/>
  <c r="D14" i="30" s="1"/>
  <c r="I14" i="17"/>
  <c r="H51" i="26"/>
  <c r="D51" i="30" s="1"/>
  <c r="I51" i="17"/>
  <c r="H39" i="26"/>
  <c r="D39" i="30" s="1"/>
  <c r="I39" i="17"/>
  <c r="H77" i="26"/>
  <c r="D77" i="30" s="1"/>
  <c r="I77" i="17"/>
  <c r="H44" i="26"/>
  <c r="D44" i="30" s="1"/>
  <c r="I44" i="17"/>
  <c r="H24" i="26"/>
  <c r="D24" i="30" s="1"/>
  <c r="I24" i="17"/>
  <c r="H64" i="26"/>
  <c r="D64" i="30" s="1"/>
  <c r="I64" i="17"/>
  <c r="H28" i="26"/>
  <c r="D28" i="30" s="1"/>
  <c r="I28" i="17"/>
  <c r="G95" i="26"/>
  <c r="H95" i="17"/>
  <c r="G32" i="26"/>
  <c r="H32" i="17"/>
  <c r="G94" i="26"/>
  <c r="H94" i="17"/>
  <c r="L50" i="26"/>
  <c r="H50" i="30" s="1"/>
  <c r="M50" i="17"/>
  <c r="L25" i="26"/>
  <c r="H25" i="30" s="1"/>
  <c r="M25" i="17"/>
  <c r="L49" i="26"/>
  <c r="H49" i="30" s="1"/>
  <c r="M49" i="17"/>
  <c r="L5" i="26"/>
  <c r="H5" i="30" s="1"/>
  <c r="M5" i="17"/>
  <c r="L53" i="26"/>
  <c r="H53" i="30" s="1"/>
  <c r="M53" i="17"/>
  <c r="L68" i="26"/>
  <c r="H68" i="30" s="1"/>
  <c r="M68" i="17"/>
  <c r="L26" i="26"/>
  <c r="H26" i="30" s="1"/>
  <c r="M26" i="17"/>
  <c r="M81" i="26"/>
  <c r="I81" i="30" s="1"/>
  <c r="N81" i="17"/>
  <c r="K76" i="26"/>
  <c r="G76" i="30" s="1"/>
  <c r="L76" i="17"/>
  <c r="K95" i="26"/>
  <c r="G95" i="30" s="1"/>
  <c r="L95" i="17"/>
  <c r="K63" i="26"/>
  <c r="G63" i="30" s="1"/>
  <c r="L63" i="17"/>
  <c r="K25" i="26"/>
  <c r="G25" i="30" s="1"/>
  <c r="L25" i="17"/>
  <c r="K87" i="26"/>
  <c r="G87" i="30" s="1"/>
  <c r="L87" i="17"/>
  <c r="K29" i="26"/>
  <c r="G29" i="30" s="1"/>
  <c r="L29" i="17"/>
  <c r="K50" i="26"/>
  <c r="G50" i="30" s="1"/>
  <c r="L50" i="17"/>
  <c r="K38" i="26"/>
  <c r="G38" i="30" s="1"/>
  <c r="L38" i="17"/>
  <c r="K10" i="26"/>
  <c r="G10" i="30" s="1"/>
  <c r="L10" i="17"/>
  <c r="K67" i="26"/>
  <c r="G67" i="30" s="1"/>
  <c r="L67" i="17"/>
  <c r="K44" i="26"/>
  <c r="G44" i="30" s="1"/>
  <c r="L44" i="17"/>
  <c r="K19" i="26"/>
  <c r="G19" i="30" s="1"/>
  <c r="L19" i="17"/>
  <c r="K5" i="26"/>
  <c r="G5" i="30" s="1"/>
  <c r="L5" i="17"/>
  <c r="K77" i="26"/>
  <c r="G77" i="30" s="1"/>
  <c r="L77" i="17"/>
  <c r="K47" i="26"/>
  <c r="G47" i="30" s="1"/>
  <c r="L47" i="17"/>
  <c r="K18" i="26"/>
  <c r="G18" i="30" s="1"/>
  <c r="L18" i="17"/>
  <c r="K53" i="26"/>
  <c r="G53" i="30" s="1"/>
  <c r="L53" i="17"/>
  <c r="O25" i="26"/>
  <c r="K25" i="30" s="1"/>
  <c r="P25" i="17"/>
  <c r="M41" i="26"/>
  <c r="I41" i="30" s="1"/>
  <c r="N41" i="17"/>
  <c r="N94" i="26"/>
  <c r="J94" i="30" s="1"/>
  <c r="O94" i="17"/>
  <c r="M88" i="26"/>
  <c r="I88" i="30" s="1"/>
  <c r="N88" i="17"/>
  <c r="M37" i="26"/>
  <c r="I37" i="30" s="1"/>
  <c r="N37" i="17"/>
  <c r="M66" i="26"/>
  <c r="I66" i="30" s="1"/>
  <c r="N66" i="17"/>
  <c r="M53" i="26"/>
  <c r="I53" i="30" s="1"/>
  <c r="N53" i="17"/>
  <c r="M34" i="26"/>
  <c r="I34" i="30" s="1"/>
  <c r="N34" i="17"/>
  <c r="M24" i="26"/>
  <c r="I24" i="30" s="1"/>
  <c r="N24" i="17"/>
  <c r="M6" i="26"/>
  <c r="I6" i="30" s="1"/>
  <c r="N6" i="17"/>
  <c r="M65" i="26"/>
  <c r="I65" i="30" s="1"/>
  <c r="N65" i="17"/>
  <c r="M40" i="26"/>
  <c r="I40" i="30" s="1"/>
  <c r="N40" i="17"/>
  <c r="M13" i="26"/>
  <c r="I13" i="30" s="1"/>
  <c r="N13" i="17"/>
  <c r="M92" i="26"/>
  <c r="I92" i="30" s="1"/>
  <c r="N92" i="17"/>
  <c r="M73" i="26"/>
  <c r="I73" i="30" s="1"/>
  <c r="N73" i="17"/>
  <c r="M46" i="26"/>
  <c r="I46" i="30" s="1"/>
  <c r="N46" i="17"/>
  <c r="M63" i="26"/>
  <c r="I63" i="30" s="1"/>
  <c r="N63" i="17"/>
  <c r="M25" i="26"/>
  <c r="I25" i="30" s="1"/>
  <c r="N25" i="17"/>
  <c r="O103" i="26"/>
  <c r="K103" i="30" s="1"/>
  <c r="P103" i="17"/>
  <c r="N64" i="26"/>
  <c r="J64" i="30" s="1"/>
  <c r="O64" i="17"/>
  <c r="N20" i="26"/>
  <c r="J20" i="30" s="1"/>
  <c r="O20" i="17"/>
  <c r="N26" i="26"/>
  <c r="J26" i="30" s="1"/>
  <c r="O26" i="17"/>
  <c r="N13" i="26"/>
  <c r="J13" i="30" s="1"/>
  <c r="O13" i="17"/>
  <c r="N46" i="26"/>
  <c r="J46" i="30" s="1"/>
  <c r="O46" i="17"/>
  <c r="N78" i="26"/>
  <c r="J78" i="30" s="1"/>
  <c r="O78" i="17"/>
  <c r="N31" i="26"/>
  <c r="J31" i="30" s="1"/>
  <c r="O31" i="17"/>
  <c r="N76" i="26"/>
  <c r="J76" i="30" s="1"/>
  <c r="O76" i="17"/>
  <c r="N27" i="26"/>
  <c r="J27" i="30" s="1"/>
  <c r="O27" i="17"/>
  <c r="N38" i="26"/>
  <c r="J38" i="30" s="1"/>
  <c r="O38" i="17"/>
  <c r="N62" i="26"/>
  <c r="J62" i="30" s="1"/>
  <c r="O62" i="17"/>
  <c r="N42" i="26"/>
  <c r="J42" i="30" s="1"/>
  <c r="O42" i="17"/>
  <c r="N14" i="26"/>
  <c r="J14" i="30" s="1"/>
  <c r="O14" i="17"/>
  <c r="O60" i="26"/>
  <c r="K60" i="30" s="1"/>
  <c r="P60" i="17"/>
  <c r="O53" i="26"/>
  <c r="K53" i="30" s="1"/>
  <c r="P53" i="17"/>
  <c r="O39" i="26"/>
  <c r="K39" i="30" s="1"/>
  <c r="P39" i="17"/>
  <c r="O47" i="26"/>
  <c r="K47" i="30" s="1"/>
  <c r="P47" i="17"/>
  <c r="O77" i="26"/>
  <c r="K77" i="30" s="1"/>
  <c r="P77" i="17"/>
  <c r="O21" i="26"/>
  <c r="K21" i="30" s="1"/>
  <c r="P21" i="17"/>
  <c r="O89" i="26"/>
  <c r="K89" i="30" s="1"/>
  <c r="P89" i="17"/>
  <c r="O71" i="26"/>
  <c r="K71" i="30" s="1"/>
  <c r="P71" i="17"/>
  <c r="O33" i="26"/>
  <c r="K33" i="30" s="1"/>
  <c r="P33" i="17"/>
  <c r="O95" i="26"/>
  <c r="K95" i="30" s="1"/>
  <c r="P95" i="17"/>
  <c r="O67" i="26"/>
  <c r="K67" i="30" s="1"/>
  <c r="P67" i="17"/>
  <c r="O44" i="26"/>
  <c r="K44" i="30" s="1"/>
  <c r="P44" i="17"/>
  <c r="O19" i="26"/>
  <c r="K19" i="30" s="1"/>
  <c r="P19" i="17"/>
  <c r="O72" i="26"/>
  <c r="K72" i="30" s="1"/>
  <c r="P72" i="17"/>
  <c r="O23" i="26"/>
  <c r="K23" i="30" s="1"/>
  <c r="P23" i="17"/>
  <c r="F21" i="26"/>
  <c r="G21" i="17"/>
  <c r="C37" i="26"/>
  <c r="C37" i="30" s="1"/>
  <c r="D37" i="17"/>
  <c r="C58" i="26"/>
  <c r="C58" i="30" s="1"/>
  <c r="D58" i="17"/>
  <c r="I72" i="26"/>
  <c r="E72" i="30" s="1"/>
  <c r="J72" i="17"/>
  <c r="E81" i="26"/>
  <c r="F81" i="17"/>
  <c r="I91" i="26"/>
  <c r="E91" i="30" s="1"/>
  <c r="J91" i="17"/>
  <c r="J101" i="26"/>
  <c r="F101" i="30" s="1"/>
  <c r="K101" i="17"/>
  <c r="L51" i="26"/>
  <c r="H51" i="30" s="1"/>
  <c r="M51" i="17"/>
  <c r="E101" i="26"/>
  <c r="F101" i="17"/>
  <c r="E6" i="26"/>
  <c r="F6" i="17"/>
  <c r="L19" i="26"/>
  <c r="H19" i="30" s="1"/>
  <c r="M19" i="17"/>
  <c r="I34" i="26"/>
  <c r="E34" i="30" s="1"/>
  <c r="J34" i="17"/>
  <c r="I52" i="26"/>
  <c r="E52" i="30" s="1"/>
  <c r="J52" i="17"/>
  <c r="E63" i="26"/>
  <c r="F63" i="17"/>
  <c r="E75" i="26"/>
  <c r="F75" i="17"/>
  <c r="L85" i="26"/>
  <c r="H85" i="30" s="1"/>
  <c r="M85" i="17"/>
  <c r="H99" i="26"/>
  <c r="D99" i="30" s="1"/>
  <c r="I99" i="17"/>
  <c r="F40" i="26"/>
  <c r="G40" i="17"/>
  <c r="L14" i="26"/>
  <c r="H14" i="30" s="1"/>
  <c r="M14" i="17"/>
  <c r="H11" i="26"/>
  <c r="D11" i="30" s="1"/>
  <c r="I11" i="17"/>
  <c r="L24" i="26"/>
  <c r="H24" i="30" s="1"/>
  <c r="M24" i="17"/>
  <c r="F39" i="26"/>
  <c r="G39" i="17"/>
  <c r="F58" i="26"/>
  <c r="G58" i="17"/>
  <c r="E69" i="26"/>
  <c r="F69" i="17"/>
  <c r="L78" i="26"/>
  <c r="H78" i="30" s="1"/>
  <c r="M78" i="17"/>
  <c r="C90" i="26"/>
  <c r="C90" i="30" s="1"/>
  <c r="D90" i="17"/>
  <c r="E100" i="26"/>
  <c r="F100" i="17"/>
  <c r="E85" i="26"/>
  <c r="F85" i="17"/>
  <c r="L55" i="26"/>
  <c r="H55" i="30" s="1"/>
  <c r="M55" i="17"/>
  <c r="F14" i="26"/>
  <c r="G14" i="17"/>
  <c r="E28" i="26"/>
  <c r="F28" i="17"/>
  <c r="E42" i="26"/>
  <c r="F42" i="17"/>
  <c r="E57" i="26"/>
  <c r="F57" i="17"/>
  <c r="E70" i="26"/>
  <c r="F70" i="17"/>
  <c r="F80" i="26"/>
  <c r="G80" i="17"/>
  <c r="E90" i="26"/>
  <c r="F90" i="17"/>
  <c r="E102" i="26"/>
  <c r="F102" i="17"/>
  <c r="F102" i="26"/>
  <c r="G102" i="17"/>
  <c r="J55" i="26"/>
  <c r="F55" i="30" s="1"/>
  <c r="K55" i="17"/>
  <c r="H97" i="26"/>
  <c r="D97" i="30" s="1"/>
  <c r="I97" i="17"/>
  <c r="J36" i="26"/>
  <c r="F36" i="30" s="1"/>
  <c r="K36" i="17"/>
  <c r="J16" i="26"/>
  <c r="F16" i="30" s="1"/>
  <c r="K16" i="17"/>
  <c r="E79" i="26"/>
  <c r="F79" i="17"/>
  <c r="J53" i="26"/>
  <c r="F53" i="30" s="1"/>
  <c r="K53" i="17"/>
  <c r="J60" i="26"/>
  <c r="F60" i="30" s="1"/>
  <c r="K60" i="17"/>
  <c r="E91" i="26"/>
  <c r="F91" i="17"/>
  <c r="D35" i="26"/>
  <c r="E35" i="17"/>
  <c r="D71" i="26"/>
  <c r="E71" i="17"/>
  <c r="D12" i="26"/>
  <c r="E12" i="17"/>
  <c r="D48" i="26"/>
  <c r="E48" i="17"/>
  <c r="D84" i="26"/>
  <c r="E84" i="17"/>
  <c r="D19" i="26"/>
  <c r="E19" i="17"/>
  <c r="D55" i="26"/>
  <c r="E55" i="17"/>
  <c r="D91" i="26"/>
  <c r="E91" i="17"/>
  <c r="D26" i="26"/>
  <c r="E26" i="17"/>
  <c r="D62" i="26"/>
  <c r="E62" i="17"/>
  <c r="D98" i="26"/>
  <c r="E98" i="17"/>
  <c r="D33" i="26"/>
  <c r="E33" i="17"/>
  <c r="D69" i="26"/>
  <c r="E69" i="17"/>
  <c r="M31" i="26"/>
  <c r="I31" i="30" s="1"/>
  <c r="N31" i="17"/>
  <c r="D46" i="26"/>
  <c r="E46" i="17"/>
  <c r="D82" i="26"/>
  <c r="E82" i="17"/>
  <c r="R43" i="26"/>
  <c r="N43" i="30" s="1"/>
  <c r="S43" i="17"/>
  <c r="R9" i="26"/>
  <c r="N9" i="30" s="1"/>
  <c r="S9" i="17"/>
  <c r="R80" i="26"/>
  <c r="N80" i="30" s="1"/>
  <c r="S80" i="17"/>
  <c r="R70" i="26"/>
  <c r="N70" i="30" s="1"/>
  <c r="S70" i="17"/>
  <c r="R28" i="26"/>
  <c r="N28" i="30" s="1"/>
  <c r="S28" i="17"/>
  <c r="R23" i="26"/>
  <c r="N23" i="30" s="1"/>
  <c r="S23" i="17"/>
  <c r="R63" i="26"/>
  <c r="N63" i="30" s="1"/>
  <c r="S63" i="17"/>
  <c r="R97" i="26"/>
  <c r="N97" i="30" s="1"/>
  <c r="S97" i="17"/>
  <c r="R75" i="26"/>
  <c r="N75" i="30" s="1"/>
  <c r="S75" i="17"/>
  <c r="R14" i="26"/>
  <c r="N14" i="30" s="1"/>
  <c r="S14" i="17"/>
  <c r="R40" i="26"/>
  <c r="N40" i="30" s="1"/>
  <c r="S40" i="17"/>
  <c r="R66" i="26"/>
  <c r="N66" i="30" s="1"/>
  <c r="S66" i="17"/>
  <c r="R37" i="26"/>
  <c r="N37" i="30" s="1"/>
  <c r="S37" i="17"/>
  <c r="R5" i="26"/>
  <c r="N5" i="30" s="1"/>
  <c r="S5" i="17"/>
  <c r="R44" i="26"/>
  <c r="N44" i="30" s="1"/>
  <c r="S44" i="17"/>
  <c r="R46" i="26"/>
  <c r="N46" i="30" s="1"/>
  <c r="S46" i="17"/>
  <c r="R12" i="26"/>
  <c r="N12" i="30" s="1"/>
  <c r="S12" i="17"/>
  <c r="P39" i="26"/>
  <c r="L39" i="30" s="1"/>
  <c r="Q39" i="17"/>
  <c r="P22" i="26"/>
  <c r="L22" i="30" s="1"/>
  <c r="Q22" i="17"/>
  <c r="P77" i="26"/>
  <c r="L77" i="30" s="1"/>
  <c r="Q77" i="17"/>
  <c r="P67" i="26"/>
  <c r="L67" i="30" s="1"/>
  <c r="Q67" i="17"/>
  <c r="P89" i="26"/>
  <c r="L89" i="30" s="1"/>
  <c r="Q89" i="17"/>
  <c r="P96" i="26"/>
  <c r="L96" i="30" s="1"/>
  <c r="Q96" i="17"/>
  <c r="P74" i="26"/>
  <c r="L74" i="30" s="1"/>
  <c r="Q74" i="17"/>
  <c r="P92" i="26"/>
  <c r="L92" i="30" s="1"/>
  <c r="Q92" i="17"/>
  <c r="P101" i="26"/>
  <c r="L101" i="30" s="1"/>
  <c r="Q101" i="17"/>
  <c r="P68" i="26"/>
  <c r="L68" i="30" s="1"/>
  <c r="Q68" i="17"/>
  <c r="P26" i="26"/>
  <c r="L26" i="30" s="1"/>
  <c r="Q26" i="17"/>
  <c r="P55" i="26"/>
  <c r="L55" i="30" s="1"/>
  <c r="Q55" i="17"/>
  <c r="P23" i="26"/>
  <c r="L23" i="30" s="1"/>
  <c r="Q23" i="17"/>
  <c r="P35" i="26"/>
  <c r="L35" i="30" s="1"/>
  <c r="Q35" i="17"/>
  <c r="P62" i="26"/>
  <c r="L62" i="30" s="1"/>
  <c r="Q62" i="17"/>
  <c r="P32" i="26"/>
  <c r="L32" i="30" s="1"/>
  <c r="Q32" i="17"/>
  <c r="Q59" i="26"/>
  <c r="M59" i="30" s="1"/>
  <c r="R59" i="17"/>
  <c r="Q82" i="26"/>
  <c r="M82" i="30" s="1"/>
  <c r="R82" i="17"/>
  <c r="Q55" i="26"/>
  <c r="M55" i="30" s="1"/>
  <c r="R55" i="17"/>
  <c r="Q45" i="26"/>
  <c r="M45" i="30" s="1"/>
  <c r="R45" i="17"/>
  <c r="Q98" i="26"/>
  <c r="M98" i="30" s="1"/>
  <c r="R98" i="17"/>
  <c r="Q85" i="26"/>
  <c r="M85" i="30" s="1"/>
  <c r="R85" i="17"/>
  <c r="Q52" i="26"/>
  <c r="M52" i="30" s="1"/>
  <c r="R52" i="17"/>
  <c r="Q76" i="26"/>
  <c r="M76" i="30" s="1"/>
  <c r="R76" i="17"/>
  <c r="Q103" i="26"/>
  <c r="M103" i="30" s="1"/>
  <c r="R103" i="17"/>
  <c r="Q83" i="26"/>
  <c r="M83" i="30" s="1"/>
  <c r="R83" i="17"/>
  <c r="Q56" i="26"/>
  <c r="M56" i="30" s="1"/>
  <c r="R56" i="17"/>
  <c r="Q16" i="26"/>
  <c r="M16" i="30" s="1"/>
  <c r="R16" i="17"/>
  <c r="Q30" i="26"/>
  <c r="M30" i="30" s="1"/>
  <c r="R30" i="17"/>
  <c r="Q58" i="26"/>
  <c r="M58" i="30" s="1"/>
  <c r="R58" i="17"/>
  <c r="Q27" i="26"/>
  <c r="M27" i="30" s="1"/>
  <c r="R27" i="17"/>
  <c r="Q61" i="26"/>
  <c r="M61" i="30" s="1"/>
  <c r="R61" i="17"/>
  <c r="Q29" i="26"/>
  <c r="M29" i="30" s="1"/>
  <c r="R29" i="17"/>
  <c r="M78" i="26"/>
  <c r="I78" i="30" s="1"/>
  <c r="N78" i="17"/>
  <c r="I49" i="26"/>
  <c r="E49" i="30" s="1"/>
  <c r="J49" i="17"/>
  <c r="J41" i="26"/>
  <c r="F41" i="30" s="1"/>
  <c r="K41" i="17"/>
  <c r="G24" i="26"/>
  <c r="H24" i="17"/>
  <c r="E15" i="26"/>
  <c r="F15" i="17"/>
  <c r="I81" i="26"/>
  <c r="E81" i="30" s="1"/>
  <c r="J81" i="17"/>
  <c r="I53" i="26"/>
  <c r="E53" i="30" s="1"/>
  <c r="J53" i="17"/>
  <c r="E36" i="26"/>
  <c r="F36" i="17"/>
  <c r="E34" i="26"/>
  <c r="F34" i="17"/>
  <c r="E54" i="26"/>
  <c r="F54" i="17"/>
  <c r="E67" i="26"/>
  <c r="F67" i="17"/>
  <c r="E31" i="26"/>
  <c r="F31" i="17"/>
  <c r="I17" i="26"/>
  <c r="E17" i="30" s="1"/>
  <c r="J17" i="17"/>
  <c r="F70" i="26"/>
  <c r="G70" i="17"/>
  <c r="I80" i="26"/>
  <c r="E80" i="30" s="1"/>
  <c r="J80" i="17"/>
  <c r="I96" i="26"/>
  <c r="E96" i="30" s="1"/>
  <c r="J96" i="17"/>
  <c r="I12" i="26"/>
  <c r="E12" i="30" s="1"/>
  <c r="J12" i="17"/>
  <c r="I46" i="26"/>
  <c r="E46" i="30" s="1"/>
  <c r="J46" i="17"/>
  <c r="I64" i="26"/>
  <c r="E64" i="30" s="1"/>
  <c r="J64" i="17"/>
  <c r="F35" i="26"/>
  <c r="G35" i="17"/>
  <c r="F103" i="26"/>
  <c r="G103" i="17"/>
  <c r="F56" i="26"/>
  <c r="G56" i="17"/>
  <c r="F66" i="26"/>
  <c r="G66" i="17"/>
  <c r="F30" i="26"/>
  <c r="G30" i="17"/>
  <c r="I13" i="26"/>
  <c r="E13" i="30" s="1"/>
  <c r="J13" i="17"/>
  <c r="F51" i="26"/>
  <c r="G51" i="17"/>
  <c r="F77" i="26"/>
  <c r="G77" i="17"/>
  <c r="I87" i="26"/>
  <c r="E87" i="30" s="1"/>
  <c r="J87" i="17"/>
  <c r="I103" i="26"/>
  <c r="E103" i="30" s="1"/>
  <c r="J103" i="17"/>
  <c r="I26" i="26"/>
  <c r="E26" i="30" s="1"/>
  <c r="J26" i="17"/>
  <c r="I7" i="26"/>
  <c r="E7" i="30" s="1"/>
  <c r="J7" i="17"/>
  <c r="I82" i="26"/>
  <c r="E82" i="30" s="1"/>
  <c r="J82" i="17"/>
  <c r="I45" i="26"/>
  <c r="E45" i="30" s="1"/>
  <c r="J45" i="17"/>
  <c r="I9" i="26"/>
  <c r="E9" i="30" s="1"/>
  <c r="J9" i="17"/>
  <c r="J83" i="26"/>
  <c r="F83" i="30" s="1"/>
  <c r="K83" i="17"/>
  <c r="J58" i="26"/>
  <c r="F58" i="30" s="1"/>
  <c r="K58" i="17"/>
  <c r="J98" i="26"/>
  <c r="F98" i="30" s="1"/>
  <c r="K98" i="17"/>
  <c r="J79" i="26"/>
  <c r="F79" i="30" s="1"/>
  <c r="K79" i="17"/>
  <c r="J25" i="26"/>
  <c r="F25" i="30" s="1"/>
  <c r="K25" i="17"/>
  <c r="J37" i="26"/>
  <c r="F37" i="30" s="1"/>
  <c r="K37" i="17"/>
  <c r="J81" i="26"/>
  <c r="F81" i="30" s="1"/>
  <c r="K81" i="17"/>
  <c r="J64" i="26"/>
  <c r="F64" i="30" s="1"/>
  <c r="K64" i="17"/>
  <c r="J45" i="26"/>
  <c r="F45" i="30" s="1"/>
  <c r="K45" i="17"/>
  <c r="J13" i="26"/>
  <c r="F13" i="30" s="1"/>
  <c r="K13" i="17"/>
  <c r="J62" i="26"/>
  <c r="F62" i="30" s="1"/>
  <c r="K62" i="17"/>
  <c r="J26" i="26"/>
  <c r="F26" i="30" s="1"/>
  <c r="K26" i="17"/>
  <c r="C55" i="26"/>
  <c r="C55" i="30" s="1"/>
  <c r="D55" i="17"/>
  <c r="C99" i="26"/>
  <c r="C99" i="30" s="1"/>
  <c r="D99" i="17"/>
  <c r="C80" i="26"/>
  <c r="C80" i="30" s="1"/>
  <c r="D80" i="17"/>
  <c r="C26" i="26"/>
  <c r="C26" i="30" s="1"/>
  <c r="D26" i="17"/>
  <c r="C38" i="26"/>
  <c r="C38" i="30" s="1"/>
  <c r="D38" i="17"/>
  <c r="C82" i="26"/>
  <c r="C82" i="30" s="1"/>
  <c r="D82" i="17"/>
  <c r="C65" i="26"/>
  <c r="C65" i="30" s="1"/>
  <c r="D65" i="17"/>
  <c r="C46" i="26"/>
  <c r="C46" i="30" s="1"/>
  <c r="D46" i="17"/>
  <c r="C14" i="26"/>
  <c r="C14" i="30" s="1"/>
  <c r="D14" i="17"/>
  <c r="C63" i="26"/>
  <c r="C63" i="30" s="1"/>
  <c r="D63" i="17"/>
  <c r="C27" i="26"/>
  <c r="C27" i="30" s="1"/>
  <c r="D27" i="17"/>
  <c r="G6" i="26"/>
  <c r="H6" i="17"/>
  <c r="G79" i="26"/>
  <c r="H79" i="17"/>
  <c r="G89" i="26"/>
  <c r="H89" i="17"/>
  <c r="G50" i="26"/>
  <c r="H50" i="17"/>
  <c r="G91" i="26"/>
  <c r="H91" i="17"/>
  <c r="G55" i="26"/>
  <c r="H55" i="17"/>
  <c r="G10" i="26"/>
  <c r="H10" i="17"/>
  <c r="G18" i="26"/>
  <c r="H18" i="17"/>
  <c r="G78" i="26"/>
  <c r="H78" i="17"/>
  <c r="G22" i="26"/>
  <c r="H22" i="17"/>
  <c r="G41" i="26"/>
  <c r="H41" i="17"/>
  <c r="G5" i="26"/>
  <c r="H5" i="17"/>
  <c r="G7" i="26"/>
  <c r="H7" i="17"/>
  <c r="G30" i="26"/>
  <c r="H30" i="17"/>
  <c r="J84" i="26"/>
  <c r="F84" i="30" s="1"/>
  <c r="K84" i="17"/>
  <c r="C91" i="26"/>
  <c r="C91" i="30" s="1"/>
  <c r="D91" i="17"/>
  <c r="H100" i="26"/>
  <c r="D100" i="30" s="1"/>
  <c r="I100" i="17"/>
  <c r="H45" i="26"/>
  <c r="D45" i="30" s="1"/>
  <c r="I45" i="17"/>
  <c r="H92" i="26"/>
  <c r="D92" i="30" s="1"/>
  <c r="I92" i="17"/>
  <c r="H72" i="26"/>
  <c r="D72" i="30" s="1"/>
  <c r="I72" i="17"/>
  <c r="H4" i="26"/>
  <c r="D4" i="30" s="1"/>
  <c r="I4" i="17"/>
  <c r="H48" i="26"/>
  <c r="D48" i="30" s="1"/>
  <c r="I48" i="17"/>
  <c r="H21" i="26"/>
  <c r="D21" i="30" s="1"/>
  <c r="I21" i="17"/>
  <c r="H71" i="26"/>
  <c r="D71" i="30" s="1"/>
  <c r="I71" i="17"/>
  <c r="H43" i="26"/>
  <c r="D43" i="30" s="1"/>
  <c r="I43" i="17"/>
  <c r="H23" i="26"/>
  <c r="D23" i="30" s="1"/>
  <c r="I23" i="17"/>
  <c r="H58" i="26"/>
  <c r="D58" i="30" s="1"/>
  <c r="I58" i="17"/>
  <c r="H22" i="26"/>
  <c r="D22" i="30" s="1"/>
  <c r="I22" i="17"/>
  <c r="G87" i="26"/>
  <c r="H87" i="17"/>
  <c r="G42" i="26"/>
  <c r="H42" i="17"/>
  <c r="L36" i="26"/>
  <c r="H36" i="30" s="1"/>
  <c r="M36" i="17"/>
  <c r="L88" i="26"/>
  <c r="H88" i="30" s="1"/>
  <c r="M88" i="17"/>
  <c r="L9" i="26"/>
  <c r="H9" i="30" s="1"/>
  <c r="M9" i="17"/>
  <c r="L41" i="26"/>
  <c r="H41" i="30" s="1"/>
  <c r="M41" i="17"/>
  <c r="L100" i="26"/>
  <c r="H100" i="30" s="1"/>
  <c r="M100" i="17"/>
  <c r="L39" i="26"/>
  <c r="H39" i="30" s="1"/>
  <c r="M39" i="17"/>
  <c r="L64" i="26"/>
  <c r="H64" i="30" s="1"/>
  <c r="M64" i="17"/>
  <c r="L20" i="26"/>
  <c r="H20" i="30" s="1"/>
  <c r="M20" i="17"/>
  <c r="N91" i="26"/>
  <c r="J91" i="30" s="1"/>
  <c r="O91" i="17"/>
  <c r="N80" i="26"/>
  <c r="J80" i="30" s="1"/>
  <c r="O80" i="17"/>
  <c r="K85" i="26"/>
  <c r="G85" i="30" s="1"/>
  <c r="L85" i="17"/>
  <c r="K56" i="26"/>
  <c r="G56" i="30" s="1"/>
  <c r="L56" i="17"/>
  <c r="K4" i="26"/>
  <c r="G4" i="30" s="1"/>
  <c r="L4" i="17"/>
  <c r="K86" i="26"/>
  <c r="G86" i="30" s="1"/>
  <c r="L86" i="17"/>
  <c r="K23" i="26"/>
  <c r="G23" i="30" s="1"/>
  <c r="L23" i="17"/>
  <c r="K49" i="26"/>
  <c r="G49" i="30" s="1"/>
  <c r="L49" i="17"/>
  <c r="K75" i="26"/>
  <c r="G75" i="30" s="1"/>
  <c r="L75" i="17"/>
  <c r="K91" i="26"/>
  <c r="G91" i="30" s="1"/>
  <c r="L91" i="17"/>
  <c r="K66" i="26"/>
  <c r="G66" i="30" s="1"/>
  <c r="L66" i="17"/>
  <c r="K43" i="26"/>
  <c r="G43" i="30" s="1"/>
  <c r="L43" i="17"/>
  <c r="K15" i="26"/>
  <c r="G15" i="30" s="1"/>
  <c r="L15" i="17"/>
  <c r="K97" i="26"/>
  <c r="G97" i="30" s="1"/>
  <c r="L97" i="17"/>
  <c r="K65" i="26"/>
  <c r="G65" i="30" s="1"/>
  <c r="L65" i="17"/>
  <c r="K40" i="26"/>
  <c r="G40" i="30" s="1"/>
  <c r="L40" i="17"/>
  <c r="K13" i="26"/>
  <c r="G13" i="30" s="1"/>
  <c r="L13" i="17"/>
  <c r="K39" i="26"/>
  <c r="G39" i="30" s="1"/>
  <c r="L39" i="17"/>
  <c r="M84" i="26"/>
  <c r="I84" i="30" s="1"/>
  <c r="N84" i="17"/>
  <c r="O57" i="26"/>
  <c r="K57" i="30" s="1"/>
  <c r="P57" i="17"/>
  <c r="O100" i="26"/>
  <c r="K100" i="30" s="1"/>
  <c r="P100" i="17"/>
  <c r="M87" i="26"/>
  <c r="I87" i="30" s="1"/>
  <c r="N87" i="17"/>
  <c r="M29" i="26"/>
  <c r="I29" i="30" s="1"/>
  <c r="N29" i="17"/>
  <c r="M49" i="26"/>
  <c r="I49" i="30" s="1"/>
  <c r="N49" i="17"/>
  <c r="M97" i="26"/>
  <c r="I97" i="30" s="1"/>
  <c r="N97" i="17"/>
  <c r="M22" i="26"/>
  <c r="I22" i="30" s="1"/>
  <c r="N22" i="17"/>
  <c r="M19" i="26"/>
  <c r="I19" i="30" s="1"/>
  <c r="N19" i="17"/>
  <c r="M5" i="26"/>
  <c r="I5" i="30" s="1"/>
  <c r="N5" i="17"/>
  <c r="M61" i="26"/>
  <c r="I61" i="30" s="1"/>
  <c r="N61" i="17"/>
  <c r="M36" i="26"/>
  <c r="I36" i="30" s="1"/>
  <c r="N36" i="17"/>
  <c r="M12" i="26"/>
  <c r="I12" i="30" s="1"/>
  <c r="N12" i="17"/>
  <c r="M89" i="26"/>
  <c r="I89" i="30" s="1"/>
  <c r="N89" i="17"/>
  <c r="M71" i="26"/>
  <c r="I71" i="30" s="1"/>
  <c r="N71" i="17"/>
  <c r="M33" i="26"/>
  <c r="I33" i="30" s="1"/>
  <c r="N33" i="17"/>
  <c r="M56" i="26"/>
  <c r="I56" i="30" s="1"/>
  <c r="N56" i="17"/>
  <c r="M9" i="26"/>
  <c r="I9" i="30" s="1"/>
  <c r="N9" i="17"/>
  <c r="N100" i="26"/>
  <c r="J100" i="30" s="1"/>
  <c r="O100" i="17"/>
  <c r="N59" i="26"/>
  <c r="J59" i="30" s="1"/>
  <c r="O59" i="17"/>
  <c r="N103" i="26"/>
  <c r="J103" i="30" s="1"/>
  <c r="O103" i="17"/>
  <c r="N21" i="26"/>
  <c r="J21" i="30" s="1"/>
  <c r="O21" i="17"/>
  <c r="N11" i="26"/>
  <c r="J11" i="30" s="1"/>
  <c r="O11" i="17"/>
  <c r="N85" i="26"/>
  <c r="J85" i="30" s="1"/>
  <c r="O85" i="17"/>
  <c r="N74" i="26"/>
  <c r="J74" i="30" s="1"/>
  <c r="O74" i="17"/>
  <c r="N16" i="26"/>
  <c r="J16" i="30" s="1"/>
  <c r="O16" i="17"/>
  <c r="N69" i="26"/>
  <c r="J69" i="30" s="1"/>
  <c r="O69" i="17"/>
  <c r="N17" i="26"/>
  <c r="J17" i="30" s="1"/>
  <c r="O17" i="17"/>
  <c r="N32" i="26"/>
  <c r="J32" i="30" s="1"/>
  <c r="O32" i="17"/>
  <c r="N58" i="26"/>
  <c r="J58" i="30" s="1"/>
  <c r="O58" i="17"/>
  <c r="N37" i="26"/>
  <c r="J37" i="30" s="1"/>
  <c r="O37" i="17"/>
  <c r="N8" i="26"/>
  <c r="J8" i="30" s="1"/>
  <c r="O8" i="17"/>
  <c r="O50" i="26"/>
  <c r="K50" i="30" s="1"/>
  <c r="P50" i="17"/>
  <c r="O45" i="26"/>
  <c r="K45" i="30" s="1"/>
  <c r="P45" i="17"/>
  <c r="O34" i="26"/>
  <c r="K34" i="30" s="1"/>
  <c r="P34" i="17"/>
  <c r="O40" i="26"/>
  <c r="K40" i="30" s="1"/>
  <c r="P40" i="17"/>
  <c r="O63" i="26"/>
  <c r="K63" i="30" s="1"/>
  <c r="P63" i="17"/>
  <c r="O18" i="26"/>
  <c r="K18" i="30" s="1"/>
  <c r="P18" i="17"/>
  <c r="O85" i="26"/>
  <c r="K85" i="30" s="1"/>
  <c r="P85" i="17"/>
  <c r="O68" i="26"/>
  <c r="K68" i="30" s="1"/>
  <c r="P68" i="17"/>
  <c r="O26" i="26"/>
  <c r="K26" i="30" s="1"/>
  <c r="P26" i="17"/>
  <c r="O91" i="26"/>
  <c r="K91" i="30" s="1"/>
  <c r="P91" i="17"/>
  <c r="O66" i="26"/>
  <c r="K66" i="30" s="1"/>
  <c r="P66" i="17"/>
  <c r="O43" i="26"/>
  <c r="K43" i="30" s="1"/>
  <c r="P43" i="17"/>
  <c r="O15" i="26"/>
  <c r="K15" i="30" s="1"/>
  <c r="P15" i="17"/>
  <c r="O70" i="26"/>
  <c r="K70" i="30" s="1"/>
  <c r="P70" i="17"/>
  <c r="O22" i="26"/>
  <c r="K22" i="30" s="1"/>
  <c r="P22" i="17"/>
  <c r="E24" i="26"/>
  <c r="F24" i="17"/>
  <c r="E44" i="26"/>
  <c r="F44" i="17"/>
  <c r="I59" i="26"/>
  <c r="E59" i="30" s="1"/>
  <c r="J59" i="17"/>
  <c r="L73" i="26"/>
  <c r="H73" i="30" s="1"/>
  <c r="M73" i="17"/>
  <c r="J82" i="26"/>
  <c r="F82" i="30" s="1"/>
  <c r="K82" i="17"/>
  <c r="N92" i="26"/>
  <c r="J92" i="30" s="1"/>
  <c r="O92" i="17"/>
  <c r="I4" i="26"/>
  <c r="E4" i="30" s="1"/>
  <c r="J4" i="17"/>
  <c r="F64" i="26"/>
  <c r="G64" i="17"/>
  <c r="L12" i="26"/>
  <c r="H12" i="30" s="1"/>
  <c r="M12" i="17"/>
  <c r="E9" i="26"/>
  <c r="F9" i="17"/>
  <c r="J21" i="26"/>
  <c r="F21" i="30" s="1"/>
  <c r="K21" i="17"/>
  <c r="E39" i="26"/>
  <c r="F39" i="17"/>
  <c r="L54" i="26"/>
  <c r="H54" i="30" s="1"/>
  <c r="M54" i="17"/>
  <c r="I65" i="26"/>
  <c r="E65" i="30" s="1"/>
  <c r="J65" i="17"/>
  <c r="H78" i="26"/>
  <c r="D78" i="30" s="1"/>
  <c r="I78" i="17"/>
  <c r="E88" i="26"/>
  <c r="F88" i="17"/>
  <c r="L101" i="26"/>
  <c r="H101" i="30" s="1"/>
  <c r="M101" i="17"/>
  <c r="E46" i="26"/>
  <c r="F46" i="17"/>
  <c r="L38" i="26"/>
  <c r="H38" i="30" s="1"/>
  <c r="M38" i="17"/>
  <c r="E14" i="26"/>
  <c r="F14" i="17"/>
  <c r="F27" i="26"/>
  <c r="G27" i="17"/>
  <c r="F45" i="26"/>
  <c r="G45" i="17"/>
  <c r="C60" i="26"/>
  <c r="C60" i="30" s="1"/>
  <c r="D60" i="17"/>
  <c r="I71" i="26"/>
  <c r="E71" i="30" s="1"/>
  <c r="J71" i="17"/>
  <c r="H81" i="26"/>
  <c r="D81" i="30" s="1"/>
  <c r="I81" i="17"/>
  <c r="C92" i="26"/>
  <c r="C92" i="30" s="1"/>
  <c r="D92" i="17"/>
  <c r="C102" i="26"/>
  <c r="C102" i="30" s="1"/>
  <c r="D102" i="17"/>
  <c r="L98" i="26"/>
  <c r="H98" i="30" s="1"/>
  <c r="M98" i="17"/>
  <c r="L60" i="26"/>
  <c r="H60" i="30" s="1"/>
  <c r="M60" i="17"/>
  <c r="I16" i="26"/>
  <c r="E16" i="30" s="1"/>
  <c r="J16" i="17"/>
  <c r="H30" i="26"/>
  <c r="D30" i="30" s="1"/>
  <c r="I30" i="17"/>
  <c r="L45" i="26"/>
  <c r="H45" i="30" s="1"/>
  <c r="M45" i="17"/>
  <c r="I58" i="26"/>
  <c r="E58" i="30" s="1"/>
  <c r="J58" i="17"/>
  <c r="J71" i="26"/>
  <c r="F71" i="30" s="1"/>
  <c r="K71" i="17"/>
  <c r="L81" i="26"/>
  <c r="H81" i="30" s="1"/>
  <c r="M81" i="17"/>
  <c r="F92" i="26"/>
  <c r="G92" i="17"/>
  <c r="H103" i="26"/>
  <c r="D103" i="30" s="1"/>
  <c r="I103" i="17"/>
  <c r="F46" i="26"/>
  <c r="G46" i="17"/>
  <c r="I66" i="26"/>
  <c r="E66" i="30" s="1"/>
  <c r="J66" i="17"/>
  <c r="I62" i="26"/>
  <c r="E62" i="30" s="1"/>
  <c r="J62" i="17"/>
  <c r="J57" i="26"/>
  <c r="F57" i="30" s="1"/>
  <c r="K57" i="17"/>
  <c r="E23" i="26"/>
  <c r="F23" i="17"/>
  <c r="I90" i="26"/>
  <c r="E90" i="30" s="1"/>
  <c r="J90" i="17"/>
  <c r="E72" i="26"/>
  <c r="F72" i="17"/>
  <c r="N77" i="26"/>
  <c r="J77" i="30" s="1"/>
  <c r="O77" i="17"/>
  <c r="E26" i="26"/>
  <c r="F26" i="17"/>
  <c r="D41" i="26"/>
  <c r="E41" i="17"/>
  <c r="D77" i="26"/>
  <c r="E77" i="17"/>
  <c r="D18" i="26"/>
  <c r="E18" i="17"/>
  <c r="D54" i="26"/>
  <c r="E54" i="17"/>
  <c r="D90" i="26"/>
  <c r="E90" i="17"/>
  <c r="D25" i="26"/>
  <c r="E25" i="17"/>
  <c r="D61" i="26"/>
  <c r="E61" i="17"/>
  <c r="D97" i="26"/>
  <c r="E97" i="17"/>
  <c r="D32" i="26"/>
  <c r="E32" i="17"/>
  <c r="D68" i="26"/>
  <c r="E68" i="17"/>
  <c r="D4" i="26"/>
  <c r="E4" i="17"/>
  <c r="D39" i="26"/>
  <c r="E39" i="17"/>
  <c r="D75" i="26"/>
  <c r="E75" i="17"/>
  <c r="D16" i="26"/>
  <c r="E16" i="17"/>
  <c r="D52" i="26"/>
  <c r="E52" i="17"/>
  <c r="D88" i="26"/>
  <c r="E88" i="17"/>
  <c r="R99" i="26"/>
  <c r="N99" i="30" s="1"/>
  <c r="S99" i="17"/>
  <c r="R85" i="26"/>
  <c r="N85" i="30" s="1"/>
  <c r="S85" i="17"/>
  <c r="R72" i="26"/>
  <c r="N72" i="30" s="1"/>
  <c r="S72" i="17"/>
  <c r="R4" i="26"/>
  <c r="N4" i="30" s="1"/>
  <c r="S4" i="17"/>
  <c r="R102" i="26"/>
  <c r="N102" i="30" s="1"/>
  <c r="S102" i="17"/>
  <c r="R6" i="26"/>
  <c r="N6" i="30" s="1"/>
  <c r="S6" i="17"/>
  <c r="R55" i="26"/>
  <c r="N55" i="30" s="1"/>
  <c r="S55" i="17"/>
  <c r="R94" i="26"/>
  <c r="N94" i="30" s="1"/>
  <c r="S94" i="17"/>
  <c r="R71" i="26"/>
  <c r="N71" i="30" s="1"/>
  <c r="S71" i="17"/>
  <c r="R59" i="26"/>
  <c r="N59" i="30" s="1"/>
  <c r="S59" i="17"/>
  <c r="R35" i="26"/>
  <c r="N35" i="30" s="1"/>
  <c r="S35" i="17"/>
  <c r="R62" i="26"/>
  <c r="N62" i="30" s="1"/>
  <c r="S62" i="17"/>
  <c r="R32" i="26"/>
  <c r="N32" i="30" s="1"/>
  <c r="S32" i="17"/>
  <c r="R65" i="26"/>
  <c r="N65" i="30" s="1"/>
  <c r="S65" i="17"/>
  <c r="R39" i="26"/>
  <c r="N39" i="30" s="1"/>
  <c r="S39" i="17"/>
  <c r="R41" i="26"/>
  <c r="N41" i="30" s="1"/>
  <c r="S41" i="17"/>
  <c r="R7" i="26"/>
  <c r="N7" i="30" s="1"/>
  <c r="S7" i="17"/>
  <c r="P94" i="26"/>
  <c r="L94" i="30" s="1"/>
  <c r="Q94" i="17"/>
  <c r="P103" i="26"/>
  <c r="L103" i="30" s="1"/>
  <c r="Q103" i="17"/>
  <c r="P69" i="26"/>
  <c r="L69" i="30" s="1"/>
  <c r="Q69" i="17"/>
  <c r="P64" i="26"/>
  <c r="L64" i="30" s="1"/>
  <c r="Q64" i="17"/>
  <c r="P81" i="26"/>
  <c r="L81" i="30" s="1"/>
  <c r="Q81" i="17"/>
  <c r="P93" i="26"/>
  <c r="L93" i="30" s="1"/>
  <c r="Q93" i="17"/>
  <c r="P70" i="26"/>
  <c r="L70" i="30" s="1"/>
  <c r="Q70" i="17"/>
  <c r="P61" i="26"/>
  <c r="L61" i="30" s="1"/>
  <c r="Q61" i="17"/>
  <c r="P88" i="26"/>
  <c r="L88" i="30" s="1"/>
  <c r="Q88" i="17"/>
  <c r="P31" i="26"/>
  <c r="L31" i="30" s="1"/>
  <c r="Q31" i="17"/>
  <c r="P21" i="26"/>
  <c r="L21" i="30" s="1"/>
  <c r="Q21" i="17"/>
  <c r="P51" i="26"/>
  <c r="L51" i="30" s="1"/>
  <c r="Q51" i="17"/>
  <c r="P16" i="26"/>
  <c r="L16" i="30" s="1"/>
  <c r="Q16" i="17"/>
  <c r="P30" i="26"/>
  <c r="L30" i="30" s="1"/>
  <c r="Q30" i="17"/>
  <c r="P58" i="26"/>
  <c r="L58" i="30" s="1"/>
  <c r="Q58" i="17"/>
  <c r="P27" i="26"/>
  <c r="L27" i="30" s="1"/>
  <c r="Q27" i="17"/>
  <c r="Q102" i="26"/>
  <c r="M102" i="30" s="1"/>
  <c r="R102" i="17"/>
  <c r="Q74" i="26"/>
  <c r="M74" i="30" s="1"/>
  <c r="R74" i="17"/>
  <c r="Q21" i="26"/>
  <c r="M21" i="30" s="1"/>
  <c r="R21" i="17"/>
  <c r="Q24" i="26"/>
  <c r="M24" i="30" s="1"/>
  <c r="R24" i="17"/>
  <c r="Q95" i="26"/>
  <c r="M95" i="30" s="1"/>
  <c r="R95" i="17"/>
  <c r="Q81" i="26"/>
  <c r="M81" i="30" s="1"/>
  <c r="R81" i="17"/>
  <c r="Q34" i="26"/>
  <c r="M34" i="30" s="1"/>
  <c r="R34" i="17"/>
  <c r="Q72" i="26"/>
  <c r="M72" i="30" s="1"/>
  <c r="R72" i="17"/>
  <c r="Q100" i="26"/>
  <c r="M100" i="30" s="1"/>
  <c r="R100" i="17"/>
  <c r="Q79" i="26"/>
  <c r="M79" i="30" s="1"/>
  <c r="R79" i="17"/>
  <c r="Q33" i="26"/>
  <c r="M33" i="30" s="1"/>
  <c r="R33" i="17"/>
  <c r="Q11" i="26"/>
  <c r="M11" i="30" s="1"/>
  <c r="R11" i="17"/>
  <c r="Q25" i="26"/>
  <c r="M25" i="30" s="1"/>
  <c r="R25" i="17"/>
  <c r="Q54" i="26"/>
  <c r="M54" i="30" s="1"/>
  <c r="R54" i="17"/>
  <c r="Q20" i="26"/>
  <c r="M20" i="30" s="1"/>
  <c r="R20" i="17"/>
  <c r="Q57" i="26"/>
  <c r="M57" i="30" s="1"/>
  <c r="R57" i="17"/>
  <c r="Q22" i="26"/>
  <c r="M22" i="30" s="1"/>
  <c r="R22" i="17"/>
  <c r="I97" i="26"/>
  <c r="E97" i="30" s="1"/>
  <c r="J97" i="17"/>
  <c r="F55" i="26"/>
  <c r="G55" i="17"/>
  <c r="F78" i="26"/>
  <c r="G78" i="17"/>
  <c r="F94" i="26"/>
  <c r="G94" i="17"/>
  <c r="I44" i="26"/>
  <c r="E44" i="30" s="1"/>
  <c r="J44" i="17"/>
  <c r="I25" i="26"/>
  <c r="E25" i="30" s="1"/>
  <c r="J25" i="17"/>
  <c r="I6" i="26"/>
  <c r="E6" i="30" s="1"/>
  <c r="J6" i="17"/>
  <c r="I76" i="26"/>
  <c r="E76" i="30" s="1"/>
  <c r="J76" i="17"/>
  <c r="I39" i="26"/>
  <c r="E39" i="30" s="1"/>
  <c r="J39" i="17"/>
  <c r="J23" i="26"/>
  <c r="F23" i="30" s="1"/>
  <c r="K23" i="17"/>
  <c r="C84" i="26"/>
  <c r="C84" i="30" s="1"/>
  <c r="D84" i="17"/>
  <c r="J54" i="26"/>
  <c r="F54" i="30" s="1"/>
  <c r="K54" i="17"/>
  <c r="J97" i="26"/>
  <c r="F97" i="30" s="1"/>
  <c r="K97" i="17"/>
  <c r="J78" i="26"/>
  <c r="F78" i="30" s="1"/>
  <c r="K78" i="17"/>
  <c r="J22" i="26"/>
  <c r="F22" i="30" s="1"/>
  <c r="K22" i="17"/>
  <c r="J34" i="26"/>
  <c r="F34" i="30" s="1"/>
  <c r="K34" i="17"/>
  <c r="J75" i="26"/>
  <c r="F75" i="30" s="1"/>
  <c r="K75" i="17"/>
  <c r="J63" i="26"/>
  <c r="F63" i="30" s="1"/>
  <c r="K63" i="17"/>
  <c r="J31" i="26"/>
  <c r="F31" i="30" s="1"/>
  <c r="K31" i="17"/>
  <c r="J12" i="26"/>
  <c r="F12" i="30" s="1"/>
  <c r="K12" i="17"/>
  <c r="J56" i="26"/>
  <c r="F56" i="30" s="1"/>
  <c r="K56" i="17"/>
  <c r="J20" i="26"/>
  <c r="F20" i="30" s="1"/>
  <c r="K20" i="17"/>
  <c r="C44" i="26"/>
  <c r="C44" i="30" s="1"/>
  <c r="D44" i="17"/>
  <c r="C98" i="26"/>
  <c r="C98" i="30" s="1"/>
  <c r="D98" i="17"/>
  <c r="C79" i="26"/>
  <c r="C79" i="30" s="1"/>
  <c r="D79" i="17"/>
  <c r="C23" i="26"/>
  <c r="C23" i="30" s="1"/>
  <c r="D23" i="17"/>
  <c r="C35" i="26"/>
  <c r="C35" i="30" s="1"/>
  <c r="D35" i="17"/>
  <c r="C76" i="26"/>
  <c r="C76" i="30" s="1"/>
  <c r="D76" i="17"/>
  <c r="C64" i="26"/>
  <c r="C64" i="30" s="1"/>
  <c r="D64" i="17"/>
  <c r="C32" i="26"/>
  <c r="C32" i="30" s="1"/>
  <c r="D32" i="17"/>
  <c r="C13" i="26"/>
  <c r="C13" i="30" s="1"/>
  <c r="D13" i="17"/>
  <c r="C57" i="26"/>
  <c r="C57" i="30" s="1"/>
  <c r="D57" i="17"/>
  <c r="C21" i="26"/>
  <c r="C21" i="30" s="1"/>
  <c r="D21" i="17"/>
  <c r="G99" i="26"/>
  <c r="H99" i="17"/>
  <c r="G62" i="26"/>
  <c r="H62" i="17"/>
  <c r="G88" i="26"/>
  <c r="H88" i="17"/>
  <c r="G44" i="26"/>
  <c r="H44" i="17"/>
  <c r="G75" i="26"/>
  <c r="H75" i="17"/>
  <c r="G46" i="26"/>
  <c r="H46" i="17"/>
  <c r="G38" i="26"/>
  <c r="H38" i="17"/>
  <c r="G4" i="26"/>
  <c r="H4" i="17"/>
  <c r="G72" i="26"/>
  <c r="H72" i="17"/>
  <c r="G21" i="26"/>
  <c r="H21" i="17"/>
  <c r="G35" i="26"/>
  <c r="H35" i="17"/>
  <c r="G28" i="26"/>
  <c r="H28" i="17"/>
  <c r="G49" i="26"/>
  <c r="H49" i="17"/>
  <c r="H38" i="26"/>
  <c r="D38" i="30" s="1"/>
  <c r="I38" i="17"/>
  <c r="C85" i="26"/>
  <c r="C85" i="30" s="1"/>
  <c r="D85" i="17"/>
  <c r="J92" i="26"/>
  <c r="F92" i="30" s="1"/>
  <c r="K92" i="17"/>
  <c r="H82" i="26"/>
  <c r="D82" i="30" s="1"/>
  <c r="I82" i="17"/>
  <c r="H37" i="26"/>
  <c r="D37" i="30" s="1"/>
  <c r="I37" i="17"/>
  <c r="H91" i="26"/>
  <c r="D91" i="30" s="1"/>
  <c r="I91" i="17"/>
  <c r="H55" i="26"/>
  <c r="D55" i="30" s="1"/>
  <c r="I55" i="17"/>
  <c r="H94" i="26"/>
  <c r="D94" i="30" s="1"/>
  <c r="I94" i="17"/>
  <c r="H36" i="26"/>
  <c r="D36" i="30" s="1"/>
  <c r="I36" i="17"/>
  <c r="H101" i="26"/>
  <c r="D101" i="30" s="1"/>
  <c r="I101" i="17"/>
  <c r="H62" i="26"/>
  <c r="D62" i="30" s="1"/>
  <c r="I62" i="17"/>
  <c r="H42" i="26"/>
  <c r="D42" i="30" s="1"/>
  <c r="I42" i="17"/>
  <c r="H8" i="26"/>
  <c r="D8" i="30" s="1"/>
  <c r="I8" i="17"/>
  <c r="H52" i="26"/>
  <c r="D52" i="30" s="1"/>
  <c r="I52" i="17"/>
  <c r="H16" i="26"/>
  <c r="D16" i="30" s="1"/>
  <c r="I16" i="17"/>
  <c r="G56" i="26"/>
  <c r="H56" i="17"/>
  <c r="G51" i="26"/>
  <c r="H51" i="17"/>
  <c r="L37" i="26"/>
  <c r="H37" i="30" s="1"/>
  <c r="M37" i="17"/>
  <c r="L90" i="26"/>
  <c r="H90" i="30" s="1"/>
  <c r="M90" i="17"/>
  <c r="L87" i="26"/>
  <c r="H87" i="30" s="1"/>
  <c r="M87" i="17"/>
  <c r="L31" i="26"/>
  <c r="H31" i="30" s="1"/>
  <c r="M31" i="17"/>
  <c r="L86" i="26"/>
  <c r="H86" i="30" s="1"/>
  <c r="M86" i="17"/>
  <c r="L34" i="26"/>
  <c r="H34" i="30" s="1"/>
  <c r="M34" i="17"/>
  <c r="L59" i="26"/>
  <c r="H59" i="30" s="1"/>
  <c r="M59" i="17"/>
  <c r="L16" i="26"/>
  <c r="H16" i="30" s="1"/>
  <c r="M16" i="17"/>
  <c r="O99" i="26"/>
  <c r="K99" i="30" s="1"/>
  <c r="P99" i="17"/>
  <c r="N87" i="26"/>
  <c r="J87" i="30" s="1"/>
  <c r="O87" i="17"/>
  <c r="K82" i="26"/>
  <c r="G82" i="30" s="1"/>
  <c r="L82" i="17"/>
  <c r="K52" i="26"/>
  <c r="G52" i="30" s="1"/>
  <c r="L52" i="17"/>
  <c r="K101" i="26"/>
  <c r="G101" i="30" s="1"/>
  <c r="L101" i="17"/>
  <c r="K73" i="26"/>
  <c r="G73" i="30" s="1"/>
  <c r="L73" i="17"/>
  <c r="K100" i="26"/>
  <c r="G100" i="30" s="1"/>
  <c r="L100" i="17"/>
  <c r="K26" i="26"/>
  <c r="G26" i="30" s="1"/>
  <c r="L26" i="17"/>
  <c r="K46" i="26"/>
  <c r="G46" i="30" s="1"/>
  <c r="L46" i="17"/>
  <c r="K88" i="26"/>
  <c r="G88" i="30" s="1"/>
  <c r="L88" i="17"/>
  <c r="K62" i="26"/>
  <c r="G62" i="30" s="1"/>
  <c r="L62" i="17"/>
  <c r="K42" i="26"/>
  <c r="G42" i="30" s="1"/>
  <c r="L42" i="17"/>
  <c r="K14" i="26"/>
  <c r="G14" i="30" s="1"/>
  <c r="L14" i="17"/>
  <c r="K93" i="26"/>
  <c r="G93" i="30" s="1"/>
  <c r="L93" i="17"/>
  <c r="K61" i="26"/>
  <c r="G61" i="30" s="1"/>
  <c r="L61" i="17"/>
  <c r="K36" i="26"/>
  <c r="G36" i="30" s="1"/>
  <c r="L36" i="17"/>
  <c r="K12" i="26"/>
  <c r="G12" i="30" s="1"/>
  <c r="L12" i="17"/>
  <c r="K34" i="26"/>
  <c r="G34" i="30" s="1"/>
  <c r="L34" i="17"/>
  <c r="O87" i="26"/>
  <c r="K87" i="30" s="1"/>
  <c r="P87" i="17"/>
  <c r="M58" i="26"/>
  <c r="I58" i="30" s="1"/>
  <c r="N58" i="17"/>
  <c r="N101" i="26"/>
  <c r="J101" i="30" s="1"/>
  <c r="O101" i="17"/>
  <c r="M86" i="26"/>
  <c r="I86" i="30" s="1"/>
  <c r="N86" i="17"/>
  <c r="M23" i="26"/>
  <c r="I23" i="30" s="1"/>
  <c r="N23" i="17"/>
  <c r="M30" i="26"/>
  <c r="I30" i="30" s="1"/>
  <c r="N30" i="17"/>
  <c r="M62" i="26"/>
  <c r="I62" i="30" s="1"/>
  <c r="N62" i="17"/>
  <c r="M76" i="26"/>
  <c r="I76" i="30" s="1"/>
  <c r="N76" i="17"/>
  <c r="M15" i="26"/>
  <c r="I15" i="30" s="1"/>
  <c r="N15" i="17"/>
  <c r="M90" i="26"/>
  <c r="I90" i="30" s="1"/>
  <c r="N90" i="17"/>
  <c r="M60" i="26"/>
  <c r="I60" i="30" s="1"/>
  <c r="N60" i="17"/>
  <c r="M35" i="26"/>
  <c r="I35" i="30" s="1"/>
  <c r="N35" i="17"/>
  <c r="M11" i="26"/>
  <c r="I11" i="30" s="1"/>
  <c r="N11" i="17"/>
  <c r="M85" i="26"/>
  <c r="I85" i="30" s="1"/>
  <c r="N85" i="17"/>
  <c r="M68" i="26"/>
  <c r="I68" i="30" s="1"/>
  <c r="N68" i="17"/>
  <c r="M26" i="26"/>
  <c r="I26" i="30" s="1"/>
  <c r="N26" i="17"/>
  <c r="M50" i="26"/>
  <c r="I50" i="30" s="1"/>
  <c r="N50" i="17"/>
  <c r="N28" i="26"/>
  <c r="J28" i="30" s="1"/>
  <c r="O28" i="17"/>
  <c r="N99" i="26"/>
  <c r="J99" i="30" s="1"/>
  <c r="O99" i="17"/>
  <c r="N49" i="26"/>
  <c r="J49" i="30" s="1"/>
  <c r="O49" i="17"/>
  <c r="N71" i="26"/>
  <c r="J71" i="30" s="1"/>
  <c r="O71" i="17"/>
  <c r="N10" i="26"/>
  <c r="J10" i="30" s="1"/>
  <c r="O10" i="17"/>
  <c r="N96" i="26"/>
  <c r="J96" i="30" s="1"/>
  <c r="O96" i="17"/>
  <c r="N84" i="26"/>
  <c r="J84" i="30" s="1"/>
  <c r="O84" i="17"/>
  <c r="N47" i="26"/>
  <c r="J47" i="30" s="1"/>
  <c r="O47" i="17"/>
  <c r="N23" i="26"/>
  <c r="J23" i="30" s="1"/>
  <c r="O23" i="17"/>
  <c r="N57" i="26"/>
  <c r="J57" i="30" s="1"/>
  <c r="O57" i="17"/>
  <c r="N63" i="26"/>
  <c r="J63" i="30" s="1"/>
  <c r="O63" i="17"/>
  <c r="N25" i="26"/>
  <c r="J25" i="30" s="1"/>
  <c r="O25" i="17"/>
  <c r="N55" i="26"/>
  <c r="J55" i="30" s="1"/>
  <c r="O55" i="17"/>
  <c r="N30" i="26"/>
  <c r="J30" i="30" s="1"/>
  <c r="O30" i="17"/>
  <c r="N7" i="26"/>
  <c r="J7" i="30" s="1"/>
  <c r="O7" i="17"/>
  <c r="O17" i="26"/>
  <c r="K17" i="30" s="1"/>
  <c r="P17" i="17"/>
  <c r="O38" i="26"/>
  <c r="K38" i="30" s="1"/>
  <c r="P38" i="17"/>
  <c r="O101" i="26"/>
  <c r="K101" i="30" s="1"/>
  <c r="P101" i="17"/>
  <c r="O35" i="26"/>
  <c r="K35" i="30" s="1"/>
  <c r="P35" i="17"/>
  <c r="O56" i="26"/>
  <c r="K56" i="30" s="1"/>
  <c r="P56" i="17"/>
  <c r="O13" i="26"/>
  <c r="K13" i="30" s="1"/>
  <c r="P13" i="17"/>
  <c r="O82" i="26"/>
  <c r="K82" i="30" s="1"/>
  <c r="P82" i="17"/>
  <c r="O64" i="26"/>
  <c r="K64" i="30" s="1"/>
  <c r="P64" i="17"/>
  <c r="O20" i="26"/>
  <c r="K20" i="30" s="1"/>
  <c r="P20" i="17"/>
  <c r="O88" i="26"/>
  <c r="K88" i="30" s="1"/>
  <c r="P88" i="17"/>
  <c r="O62" i="26"/>
  <c r="K62" i="30" s="1"/>
  <c r="P62" i="17"/>
  <c r="O42" i="26"/>
  <c r="K42" i="30" s="1"/>
  <c r="P42" i="17"/>
  <c r="O14" i="26"/>
  <c r="K14" i="30" s="1"/>
  <c r="P14" i="17"/>
  <c r="O49" i="26"/>
  <c r="K49" i="30" s="1"/>
  <c r="P49" i="17"/>
  <c r="O5" i="26"/>
  <c r="K5" i="30" s="1"/>
  <c r="P5" i="17"/>
  <c r="F26" i="26"/>
  <c r="G26" i="17"/>
  <c r="E47" i="26"/>
  <c r="F47" i="17"/>
  <c r="C61" i="26"/>
  <c r="C61" i="30" s="1"/>
  <c r="D61" i="17"/>
  <c r="C75" i="26"/>
  <c r="C75" i="30" s="1"/>
  <c r="D75" i="17"/>
  <c r="E84" i="26"/>
  <c r="F84" i="17"/>
  <c r="L94" i="26"/>
  <c r="H94" i="30" s="1"/>
  <c r="M94" i="17"/>
  <c r="L7" i="26"/>
  <c r="H7" i="30" s="1"/>
  <c r="M7" i="17"/>
  <c r="L75" i="26"/>
  <c r="H75" i="30" s="1"/>
  <c r="M75" i="17"/>
  <c r="L43" i="26"/>
  <c r="H43" i="30" s="1"/>
  <c r="M43" i="17"/>
  <c r="F11" i="26"/>
  <c r="G11" i="17"/>
  <c r="J24" i="26"/>
  <c r="F24" i="30" s="1"/>
  <c r="K24" i="17"/>
  <c r="E41" i="26"/>
  <c r="F41" i="17"/>
  <c r="E56" i="26"/>
  <c r="F56" i="17"/>
  <c r="C69" i="26"/>
  <c r="C69" i="30" s="1"/>
  <c r="D69" i="17"/>
  <c r="L79" i="26"/>
  <c r="H79" i="30" s="1"/>
  <c r="M79" i="17"/>
  <c r="L89" i="26"/>
  <c r="H89" i="30" s="1"/>
  <c r="M89" i="17"/>
  <c r="L102" i="26"/>
  <c r="H102" i="30" s="1"/>
  <c r="M102" i="17"/>
  <c r="L58" i="26"/>
  <c r="H58" i="30" s="1"/>
  <c r="M58" i="17"/>
  <c r="L80" i="26"/>
  <c r="H80" i="30" s="1"/>
  <c r="M80" i="17"/>
  <c r="C16" i="26"/>
  <c r="C16" i="30" s="1"/>
  <c r="D16" i="17"/>
  <c r="E30" i="26"/>
  <c r="F30" i="17"/>
  <c r="H47" i="26"/>
  <c r="D47" i="30" s="1"/>
  <c r="I47" i="17"/>
  <c r="E62" i="26"/>
  <c r="F62" i="17"/>
  <c r="C73" i="26"/>
  <c r="C73" i="30" s="1"/>
  <c r="D73" i="17"/>
  <c r="C83" i="26"/>
  <c r="C83" i="30" s="1"/>
  <c r="D83" i="17"/>
  <c r="F93" i="26"/>
  <c r="G93" i="17"/>
  <c r="E103" i="26"/>
  <c r="F103" i="17"/>
  <c r="F10" i="26"/>
  <c r="G10" i="17"/>
  <c r="L83" i="26"/>
  <c r="H83" i="30" s="1"/>
  <c r="M83" i="17"/>
  <c r="L18" i="26"/>
  <c r="H18" i="30" s="1"/>
  <c r="M18" i="17"/>
  <c r="L32" i="26"/>
  <c r="H32" i="30" s="1"/>
  <c r="M32" i="17"/>
  <c r="L47" i="26"/>
  <c r="H47" i="30" s="1"/>
  <c r="M47" i="17"/>
  <c r="E60" i="26"/>
  <c r="F60" i="17"/>
  <c r="E73" i="26"/>
  <c r="F73" i="17"/>
  <c r="E83" i="26"/>
  <c r="F83" i="17"/>
  <c r="I93" i="26"/>
  <c r="E93" i="30" s="1"/>
  <c r="J93" i="17"/>
  <c r="E10" i="26"/>
  <c r="F10" i="17"/>
  <c r="L62" i="26"/>
  <c r="H62" i="30" s="1"/>
  <c r="M62" i="17"/>
  <c r="I73" i="26"/>
  <c r="E73" i="30" s="1"/>
  <c r="J73" i="17"/>
  <c r="H85" i="26"/>
  <c r="D85" i="30" s="1"/>
  <c r="I85" i="17"/>
  <c r="I68" i="26"/>
  <c r="E68" i="30" s="1"/>
  <c r="J68" i="17"/>
  <c r="I38" i="26"/>
  <c r="E38" i="30" s="1"/>
  <c r="J38" i="17"/>
  <c r="E96" i="26"/>
  <c r="F96" i="17"/>
  <c r="E99" i="26"/>
  <c r="F99" i="17"/>
  <c r="E65" i="26"/>
  <c r="F65" i="17"/>
  <c r="D11" i="26"/>
  <c r="E11" i="17"/>
  <c r="D47" i="26"/>
  <c r="E47" i="17"/>
  <c r="D83" i="26"/>
  <c r="E83" i="17"/>
  <c r="D24" i="26"/>
  <c r="E24" i="17"/>
  <c r="D60" i="26"/>
  <c r="E60" i="17"/>
  <c r="D96" i="26"/>
  <c r="E96" i="17"/>
  <c r="D31" i="26"/>
  <c r="E31" i="17"/>
  <c r="D67" i="26"/>
  <c r="E67" i="17"/>
  <c r="D103" i="26"/>
  <c r="E103" i="17"/>
  <c r="D38" i="26"/>
  <c r="E38" i="17"/>
  <c r="D74" i="26"/>
  <c r="E74" i="17"/>
  <c r="D9" i="26"/>
  <c r="E9" i="17"/>
  <c r="D45" i="26"/>
  <c r="E45" i="17"/>
  <c r="D81" i="26"/>
  <c r="E81" i="17"/>
  <c r="D22" i="26"/>
  <c r="E22" i="17"/>
  <c r="D58" i="26"/>
  <c r="E58" i="17"/>
  <c r="D94" i="26"/>
  <c r="E94" i="17"/>
  <c r="R90" i="26"/>
  <c r="N90" i="30" s="1"/>
  <c r="S90" i="17"/>
  <c r="R77" i="26"/>
  <c r="N77" i="30" s="1"/>
  <c r="S77" i="17"/>
  <c r="R38" i="26"/>
  <c r="N38" i="30" s="1"/>
  <c r="S38" i="17"/>
  <c r="R89" i="26"/>
  <c r="N89" i="30" s="1"/>
  <c r="S89" i="17"/>
  <c r="R84" i="26"/>
  <c r="N84" i="30" s="1"/>
  <c r="S84" i="17"/>
  <c r="R101" i="26"/>
  <c r="N101" i="30" s="1"/>
  <c r="S101" i="17"/>
  <c r="R36" i="26"/>
  <c r="N36" i="30" s="1"/>
  <c r="S36" i="17"/>
  <c r="R91" i="26"/>
  <c r="N91" i="30" s="1"/>
  <c r="S91" i="17"/>
  <c r="R67" i="26"/>
  <c r="N67" i="30" s="1"/>
  <c r="S67" i="17"/>
  <c r="R51" i="26"/>
  <c r="N51" i="30" s="1"/>
  <c r="S51" i="17"/>
  <c r="R30" i="26"/>
  <c r="N30" i="30" s="1"/>
  <c r="S30" i="17"/>
  <c r="R58" i="26"/>
  <c r="N58" i="30" s="1"/>
  <c r="S58" i="17"/>
  <c r="R27" i="26"/>
  <c r="N27" i="30" s="1"/>
  <c r="S27" i="17"/>
  <c r="R61" i="26"/>
  <c r="N61" i="30" s="1"/>
  <c r="S61" i="17"/>
  <c r="R29" i="26"/>
  <c r="N29" i="30" s="1"/>
  <c r="S29" i="17"/>
  <c r="R34" i="26"/>
  <c r="N34" i="30" s="1"/>
  <c r="S34" i="17"/>
  <c r="P100" i="26"/>
  <c r="L100" i="30" s="1"/>
  <c r="Q100" i="17"/>
  <c r="P79" i="26"/>
  <c r="L79" i="30" s="1"/>
  <c r="Q79" i="17"/>
  <c r="P102" i="26"/>
  <c r="L102" i="30" s="1"/>
  <c r="Q102" i="17"/>
  <c r="P52" i="26"/>
  <c r="L52" i="30" s="1"/>
  <c r="Q52" i="17"/>
  <c r="P57" i="26"/>
  <c r="L57" i="30" s="1"/>
  <c r="Q57" i="17"/>
  <c r="P73" i="26"/>
  <c r="L73" i="30" s="1"/>
  <c r="Q73" i="17"/>
  <c r="P90" i="26"/>
  <c r="L90" i="30" s="1"/>
  <c r="Q90" i="17"/>
  <c r="P46" i="26"/>
  <c r="L46" i="30" s="1"/>
  <c r="Q46" i="17"/>
  <c r="P53" i="26"/>
  <c r="L53" i="30" s="1"/>
  <c r="Q53" i="17"/>
  <c r="P84" i="26"/>
  <c r="L84" i="30" s="1"/>
  <c r="Q84" i="17"/>
  <c r="P12" i="26"/>
  <c r="L12" i="30" s="1"/>
  <c r="Q12" i="17"/>
  <c r="P14" i="26"/>
  <c r="L14" i="30" s="1"/>
  <c r="Q14" i="17"/>
  <c r="P48" i="26"/>
  <c r="L48" i="30" s="1"/>
  <c r="Q48" i="17"/>
  <c r="P11" i="26"/>
  <c r="L11" i="30" s="1"/>
  <c r="Q11" i="17"/>
  <c r="P25" i="26"/>
  <c r="L25" i="30" s="1"/>
  <c r="Q25" i="17"/>
  <c r="P54" i="26"/>
  <c r="L54" i="30" s="1"/>
  <c r="Q54" i="17"/>
  <c r="P20" i="26"/>
  <c r="L20" i="30" s="1"/>
  <c r="Q20" i="17"/>
  <c r="Q99" i="26"/>
  <c r="M99" i="30" s="1"/>
  <c r="R99" i="17"/>
  <c r="Q46" i="26"/>
  <c r="M46" i="30" s="1"/>
  <c r="R46" i="17"/>
  <c r="Q48" i="26"/>
  <c r="M48" i="30" s="1"/>
  <c r="R48" i="17"/>
  <c r="Q7" i="26"/>
  <c r="M7" i="30" s="1"/>
  <c r="R7" i="17"/>
  <c r="Q92" i="26"/>
  <c r="M92" i="30" s="1"/>
  <c r="R92" i="17"/>
  <c r="Q77" i="26"/>
  <c r="M77" i="30" s="1"/>
  <c r="R77" i="17"/>
  <c r="Q19" i="26"/>
  <c r="M19" i="30" s="1"/>
  <c r="R19" i="17"/>
  <c r="Q68" i="26"/>
  <c r="M68" i="30" s="1"/>
  <c r="R68" i="17"/>
  <c r="Q97" i="26"/>
  <c r="M97" i="30" s="1"/>
  <c r="R97" i="17"/>
  <c r="Q75" i="26"/>
  <c r="M75" i="30" s="1"/>
  <c r="R75" i="17"/>
  <c r="Q14" i="26"/>
  <c r="M14" i="30" s="1"/>
  <c r="R14" i="17"/>
  <c r="Q6" i="26"/>
  <c r="M6" i="30" s="1"/>
  <c r="R6" i="17"/>
  <c r="Q18" i="26"/>
  <c r="M18" i="30" s="1"/>
  <c r="R18" i="17"/>
  <c r="Q50" i="26"/>
  <c r="M50" i="30" s="1"/>
  <c r="R50" i="17"/>
  <c r="Q15" i="26"/>
  <c r="M15" i="30" s="1"/>
  <c r="R15" i="17"/>
  <c r="Q53" i="26"/>
  <c r="M53" i="30" s="1"/>
  <c r="R53" i="17"/>
  <c r="Q17" i="26"/>
  <c r="M17" i="30" s="1"/>
  <c r="R17" i="17"/>
  <c r="C42" i="26"/>
  <c r="C42" i="30" s="1"/>
  <c r="D42" i="17"/>
  <c r="D5" i="26"/>
  <c r="E5" i="17"/>
  <c r="F23" i="26"/>
  <c r="G23" i="17"/>
  <c r="H13" i="26"/>
  <c r="D13" i="30" s="1"/>
  <c r="I13" i="17"/>
  <c r="E74" i="26"/>
  <c r="F74" i="17"/>
  <c r="E25" i="26"/>
  <c r="F25" i="17"/>
  <c r="F13" i="26"/>
  <c r="G13" i="17"/>
  <c r="F97" i="26"/>
  <c r="G97" i="17"/>
  <c r="E16" i="26"/>
  <c r="F16" i="17"/>
  <c r="F22" i="26"/>
  <c r="G22" i="17"/>
  <c r="I56" i="26"/>
  <c r="E56" i="30" s="1"/>
  <c r="J56" i="17"/>
  <c r="F18" i="26"/>
  <c r="G18" i="17"/>
  <c r="I24" i="26"/>
  <c r="E24" i="30" s="1"/>
  <c r="J24" i="17"/>
  <c r="J96" i="26"/>
  <c r="F96" i="30" s="1"/>
  <c r="K96" i="17"/>
  <c r="J30" i="26"/>
  <c r="F30" i="30" s="1"/>
  <c r="K30" i="17"/>
  <c r="C18" i="26"/>
  <c r="C18" i="30" s="1"/>
  <c r="D18" i="17"/>
  <c r="C12" i="26"/>
  <c r="C12" i="30" s="1"/>
  <c r="D12" i="17"/>
  <c r="G98" i="26"/>
  <c r="H98" i="17"/>
  <c r="G74" i="26"/>
  <c r="H74" i="17"/>
  <c r="G33" i="26"/>
  <c r="H33" i="17"/>
  <c r="G37" i="26"/>
  <c r="H37" i="17"/>
  <c r="G102" i="26"/>
  <c r="H102" i="17"/>
  <c r="G58" i="26"/>
  <c r="H58" i="17"/>
  <c r="G65" i="26"/>
  <c r="H65" i="17"/>
  <c r="G29" i="26"/>
  <c r="H29" i="17"/>
  <c r="G43" i="26"/>
  <c r="H43" i="17"/>
  <c r="G63" i="26"/>
  <c r="H63" i="17"/>
  <c r="G45" i="26"/>
  <c r="H45" i="17"/>
  <c r="H32" i="26"/>
  <c r="D32" i="30" s="1"/>
  <c r="I32" i="17"/>
  <c r="H90" i="26"/>
  <c r="D90" i="30" s="1"/>
  <c r="I90" i="17"/>
  <c r="H33" i="26"/>
  <c r="D33" i="30" s="1"/>
  <c r="D33" i="25" s="1"/>
  <c r="I33" i="17"/>
  <c r="H76" i="26"/>
  <c r="D76" i="30" s="1"/>
  <c r="I76" i="17"/>
  <c r="H31" i="26"/>
  <c r="D31" i="30" s="1"/>
  <c r="I31" i="17"/>
  <c r="H95" i="26"/>
  <c r="D95" i="30" s="1"/>
  <c r="I95" i="17"/>
  <c r="H61" i="26"/>
  <c r="D61" i="30" s="1"/>
  <c r="I61" i="17"/>
  <c r="H41" i="26"/>
  <c r="D41" i="30" s="1"/>
  <c r="I41" i="17"/>
  <c r="H7" i="26"/>
  <c r="D7" i="30" s="1"/>
  <c r="I7" i="17"/>
  <c r="H46" i="26"/>
  <c r="D46" i="30" s="1"/>
  <c r="I46" i="17"/>
  <c r="H10" i="26"/>
  <c r="D10" i="30" s="1"/>
  <c r="I10" i="17"/>
  <c r="G61" i="26"/>
  <c r="H61" i="17"/>
  <c r="G76" i="26"/>
  <c r="H76" i="17"/>
  <c r="L42" i="26"/>
  <c r="H42" i="30" s="1"/>
  <c r="M42" i="17"/>
  <c r="L91" i="26"/>
  <c r="H91" i="30" s="1"/>
  <c r="M91" i="17"/>
  <c r="L74" i="26"/>
  <c r="H74" i="30" s="1"/>
  <c r="M74" i="17"/>
  <c r="L29" i="26"/>
  <c r="H29" i="30" s="1"/>
  <c r="M29" i="17"/>
  <c r="L76" i="26"/>
  <c r="H76" i="30" s="1"/>
  <c r="M76" i="17"/>
  <c r="L27" i="26"/>
  <c r="H27" i="30" s="1"/>
  <c r="M27" i="17"/>
  <c r="L52" i="26"/>
  <c r="H52" i="30" s="1"/>
  <c r="M52" i="17"/>
  <c r="L10" i="26"/>
  <c r="H10" i="30" s="1"/>
  <c r="M10" i="17"/>
  <c r="N4" i="26"/>
  <c r="J4" i="30" s="1"/>
  <c r="O4" i="17"/>
  <c r="M95" i="26"/>
  <c r="I95" i="30" s="1"/>
  <c r="N95" i="17"/>
  <c r="K79" i="26"/>
  <c r="G79" i="30" s="1"/>
  <c r="L79" i="17"/>
  <c r="K41" i="26"/>
  <c r="G41" i="30" s="1"/>
  <c r="L41" i="17"/>
  <c r="K94" i="26"/>
  <c r="G94" i="30" s="1"/>
  <c r="L94" i="17"/>
  <c r="K64" i="26"/>
  <c r="G64" i="30" s="1"/>
  <c r="L64" i="17"/>
  <c r="K99" i="26"/>
  <c r="G99" i="30" s="1"/>
  <c r="L99" i="17"/>
  <c r="K98" i="26"/>
  <c r="G98" i="30" s="1"/>
  <c r="L98" i="17"/>
  <c r="K22" i="26"/>
  <c r="G22" i="30" s="1"/>
  <c r="L22" i="17"/>
  <c r="K84" i="26"/>
  <c r="G84" i="30" s="1"/>
  <c r="L84" i="17"/>
  <c r="K58" i="26"/>
  <c r="G58" i="30" s="1"/>
  <c r="L58" i="17"/>
  <c r="K37" i="26"/>
  <c r="G37" i="30" s="1"/>
  <c r="L37" i="17"/>
  <c r="K8" i="26"/>
  <c r="G8" i="30" s="1"/>
  <c r="L8" i="17"/>
  <c r="K90" i="26"/>
  <c r="G90" i="30" s="1"/>
  <c r="L90" i="17"/>
  <c r="K60" i="26"/>
  <c r="G60" i="30" s="1"/>
  <c r="L60" i="17"/>
  <c r="K35" i="26"/>
  <c r="G35" i="30" s="1"/>
  <c r="L35" i="17"/>
  <c r="K11" i="26"/>
  <c r="G11" i="30" s="1"/>
  <c r="L11" i="17"/>
  <c r="K27" i="26"/>
  <c r="G27" i="30" s="1"/>
  <c r="L27" i="17"/>
  <c r="O90" i="26"/>
  <c r="K90" i="30" s="1"/>
  <c r="P90" i="17"/>
  <c r="N83" i="26"/>
  <c r="J83" i="30" s="1"/>
  <c r="O83" i="17"/>
  <c r="M103" i="26"/>
  <c r="I103" i="30" s="1"/>
  <c r="N103" i="17"/>
  <c r="M57" i="26"/>
  <c r="I57" i="30" s="1"/>
  <c r="N57" i="17"/>
  <c r="M100" i="26"/>
  <c r="I100" i="30" s="1"/>
  <c r="N100" i="17"/>
  <c r="M17" i="26"/>
  <c r="I17" i="30" s="1"/>
  <c r="N17" i="17"/>
  <c r="M55" i="26"/>
  <c r="I55" i="30" s="1"/>
  <c r="N55" i="17"/>
  <c r="M67" i="26"/>
  <c r="I67" i="30" s="1"/>
  <c r="N67" i="17"/>
  <c r="M14" i="26"/>
  <c r="I14" i="30" s="1"/>
  <c r="N14" i="17"/>
  <c r="M83" i="26"/>
  <c r="I83" i="30" s="1"/>
  <c r="N83" i="17"/>
  <c r="M54" i="26"/>
  <c r="I54" i="30" s="1"/>
  <c r="N54" i="17"/>
  <c r="M28" i="26"/>
  <c r="I28" i="30" s="1"/>
  <c r="N28" i="17"/>
  <c r="M102" i="26"/>
  <c r="I102" i="30" s="1"/>
  <c r="N102" i="17"/>
  <c r="M82" i="26"/>
  <c r="I82" i="30" s="1"/>
  <c r="N82" i="17"/>
  <c r="M64" i="26"/>
  <c r="I64" i="30" s="1"/>
  <c r="N64" i="17"/>
  <c r="M20" i="26"/>
  <c r="I20" i="30" s="1"/>
  <c r="N20" i="17"/>
  <c r="M45" i="26"/>
  <c r="I45" i="30" s="1"/>
  <c r="N45" i="17"/>
  <c r="N89" i="26"/>
  <c r="J89" i="30" s="1"/>
  <c r="O89" i="17"/>
  <c r="N98" i="26"/>
  <c r="J98" i="30" s="1"/>
  <c r="O98" i="17"/>
  <c r="N48" i="26"/>
  <c r="J48" i="30" s="1"/>
  <c r="O48" i="17"/>
  <c r="N70" i="26"/>
  <c r="J70" i="30" s="1"/>
  <c r="O70" i="17"/>
  <c r="N97" i="26"/>
  <c r="J97" i="30" s="1"/>
  <c r="O97" i="17"/>
  <c r="N95" i="26"/>
  <c r="J95" i="30" s="1"/>
  <c r="O95" i="17"/>
  <c r="N82" i="26"/>
  <c r="J82" i="30" s="1"/>
  <c r="O82" i="17"/>
  <c r="N41" i="26"/>
  <c r="J41" i="30" s="1"/>
  <c r="O41" i="17"/>
  <c r="N22" i="26"/>
  <c r="J22" i="30" s="1"/>
  <c r="O22" i="17"/>
  <c r="N53" i="26"/>
  <c r="J53" i="30" s="1"/>
  <c r="O53" i="17"/>
  <c r="N56" i="26"/>
  <c r="J56" i="30" s="1"/>
  <c r="O56" i="17"/>
  <c r="N9" i="26"/>
  <c r="J9" i="30" s="1"/>
  <c r="O9" i="17"/>
  <c r="N51" i="26"/>
  <c r="J51" i="30" s="1"/>
  <c r="O51" i="17"/>
  <c r="N24" i="26"/>
  <c r="J24" i="30" s="1"/>
  <c r="O24" i="17"/>
  <c r="N6" i="26"/>
  <c r="J6" i="30" s="1"/>
  <c r="O6" i="17"/>
  <c r="O102" i="26"/>
  <c r="K102" i="30" s="1"/>
  <c r="P102" i="17"/>
  <c r="O96" i="26"/>
  <c r="K96" i="30" s="1"/>
  <c r="P96" i="17"/>
  <c r="O94" i="26"/>
  <c r="K94" i="30" s="1"/>
  <c r="P94" i="17"/>
  <c r="O27" i="26"/>
  <c r="K27" i="30" s="1"/>
  <c r="P27" i="17"/>
  <c r="O32" i="26"/>
  <c r="K32" i="30" s="1"/>
  <c r="P32" i="17"/>
  <c r="O12" i="26"/>
  <c r="K12" i="30" s="1"/>
  <c r="P12" i="17"/>
  <c r="O79" i="26"/>
  <c r="K79" i="30" s="1"/>
  <c r="P79" i="17"/>
  <c r="O59" i="26"/>
  <c r="K59" i="30" s="1"/>
  <c r="P59" i="17"/>
  <c r="O16" i="26"/>
  <c r="K16" i="30" s="1"/>
  <c r="P16" i="17"/>
  <c r="O84" i="26"/>
  <c r="K84" i="30" s="1"/>
  <c r="P84" i="17"/>
  <c r="O58" i="26"/>
  <c r="K58" i="30" s="1"/>
  <c r="P58" i="17"/>
  <c r="O37" i="26"/>
  <c r="K37" i="30" s="1"/>
  <c r="P37" i="17"/>
  <c r="O8" i="26"/>
  <c r="K8" i="30" s="1"/>
  <c r="P8" i="17"/>
  <c r="O41" i="26"/>
  <c r="K41" i="30" s="1"/>
  <c r="P41" i="17"/>
  <c r="J15" i="26"/>
  <c r="F15" i="30" s="1"/>
  <c r="K15" i="17"/>
  <c r="E29" i="26"/>
  <c r="F29" i="17"/>
  <c r="F52" i="26"/>
  <c r="G52" i="17"/>
  <c r="F65" i="26"/>
  <c r="G65" i="17"/>
  <c r="E76" i="26"/>
  <c r="F76" i="17"/>
  <c r="J85" i="26"/>
  <c r="F85" i="30" s="1"/>
  <c r="K85" i="17"/>
  <c r="H96" i="26"/>
  <c r="D96" i="30" s="1"/>
  <c r="I96" i="17"/>
  <c r="F25" i="26"/>
  <c r="G25" i="17"/>
  <c r="F83" i="26"/>
  <c r="G83" i="17"/>
  <c r="F82" i="26"/>
  <c r="G82" i="17"/>
  <c r="L13" i="26"/>
  <c r="H13" i="30" s="1"/>
  <c r="M13" i="17"/>
  <c r="E27" i="26"/>
  <c r="F27" i="17"/>
  <c r="E45" i="26"/>
  <c r="F45" i="17"/>
  <c r="E58" i="26"/>
  <c r="F58" i="17"/>
  <c r="E71" i="26"/>
  <c r="F71" i="17"/>
  <c r="F81" i="26"/>
  <c r="G81" i="17"/>
  <c r="J91" i="26"/>
  <c r="F91" i="30" s="1"/>
  <c r="K91" i="17"/>
  <c r="E4" i="26"/>
  <c r="F4" i="17"/>
  <c r="E66" i="26"/>
  <c r="F66" i="17"/>
  <c r="L4" i="26"/>
  <c r="H4" i="30" s="1"/>
  <c r="M4" i="17"/>
  <c r="J18" i="26"/>
  <c r="F18" i="30" s="1"/>
  <c r="K18" i="17"/>
  <c r="I32" i="26"/>
  <c r="E32" i="30" s="1"/>
  <c r="J32" i="17"/>
  <c r="H50" i="26"/>
  <c r="D50" i="30" s="1"/>
  <c r="I50" i="17"/>
  <c r="L63" i="26"/>
  <c r="H63" i="30" s="1"/>
  <c r="M63" i="17"/>
  <c r="F74" i="26"/>
  <c r="G74" i="17"/>
  <c r="H84" i="26"/>
  <c r="D84" i="30" s="1"/>
  <c r="I84" i="17"/>
  <c r="E95" i="26"/>
  <c r="F95" i="17"/>
  <c r="E12" i="26"/>
  <c r="F12" i="17"/>
  <c r="L28" i="26"/>
  <c r="H28" i="30" s="1"/>
  <c r="M28" i="17"/>
  <c r="F7" i="26"/>
  <c r="G7" i="17"/>
  <c r="E20" i="26"/>
  <c r="F20" i="17"/>
  <c r="I35" i="26"/>
  <c r="E35" i="30" s="1"/>
  <c r="J35" i="17"/>
  <c r="I50" i="26"/>
  <c r="E50" i="30" s="1"/>
  <c r="J50" i="17"/>
  <c r="F62" i="26"/>
  <c r="G62" i="17"/>
  <c r="I74" i="26"/>
  <c r="E74" i="30" s="1"/>
  <c r="J74" i="17"/>
  <c r="L84" i="26"/>
  <c r="H84" i="30" s="1"/>
  <c r="M84" i="17"/>
  <c r="L95" i="26"/>
  <c r="H95" i="30" s="1"/>
  <c r="M95" i="17"/>
  <c r="E22" i="26"/>
  <c r="F22" i="17"/>
  <c r="E8" i="26"/>
  <c r="F8" i="17"/>
  <c r="E87" i="26"/>
  <c r="F87" i="17"/>
  <c r="I19" i="26"/>
  <c r="E19" i="30" s="1"/>
  <c r="J19" i="17"/>
  <c r="J73" i="26"/>
  <c r="F73" i="30" s="1"/>
  <c r="K73" i="17"/>
  <c r="E59" i="26"/>
  <c r="F59" i="17"/>
  <c r="H80" i="26"/>
  <c r="D80" i="30" s="1"/>
  <c r="I80" i="17"/>
  <c r="C19" i="26"/>
  <c r="C19" i="30" s="1"/>
  <c r="D19" i="17"/>
  <c r="J70" i="26"/>
  <c r="F70" i="30" s="1"/>
  <c r="K70" i="17"/>
  <c r="D17" i="26"/>
  <c r="E17" i="17"/>
  <c r="D53" i="26"/>
  <c r="E53" i="17"/>
  <c r="D89" i="26"/>
  <c r="E89" i="17"/>
  <c r="D30" i="26"/>
  <c r="E30" i="17"/>
  <c r="D66" i="26"/>
  <c r="E66" i="17"/>
  <c r="D102" i="26"/>
  <c r="E102" i="17"/>
  <c r="D37" i="26"/>
  <c r="E37" i="17"/>
  <c r="D73" i="26"/>
  <c r="E73" i="17"/>
  <c r="D8" i="26"/>
  <c r="E8" i="17"/>
  <c r="D44" i="26"/>
  <c r="E44" i="17"/>
  <c r="D80" i="26"/>
  <c r="E80" i="17"/>
  <c r="D15" i="26"/>
  <c r="E15" i="17"/>
  <c r="D51" i="26"/>
  <c r="E51" i="17"/>
  <c r="D87" i="26"/>
  <c r="E87" i="17"/>
  <c r="D28" i="26"/>
  <c r="E28" i="17"/>
  <c r="D64" i="26"/>
  <c r="E64" i="17"/>
  <c r="D100" i="26"/>
  <c r="E100" i="17"/>
  <c r="R93" i="26"/>
  <c r="N93" i="30" s="1"/>
  <c r="S93" i="17"/>
  <c r="R69" i="26"/>
  <c r="N69" i="30" s="1"/>
  <c r="S69" i="17"/>
  <c r="R86" i="26"/>
  <c r="N86" i="30" s="1"/>
  <c r="S86" i="17"/>
  <c r="R81" i="26"/>
  <c r="N81" i="30" s="1"/>
  <c r="S81" i="17"/>
  <c r="R76" i="26"/>
  <c r="N76" i="30" s="1"/>
  <c r="S76" i="17"/>
  <c r="R98" i="26"/>
  <c r="N98" i="30" s="1"/>
  <c r="S98" i="17"/>
  <c r="R21" i="26"/>
  <c r="N21" i="30" s="1"/>
  <c r="S21" i="17"/>
  <c r="R87" i="26"/>
  <c r="N87" i="30" s="1"/>
  <c r="S87" i="17"/>
  <c r="R64" i="26"/>
  <c r="N64" i="30" s="1"/>
  <c r="S64" i="17"/>
  <c r="R48" i="26"/>
  <c r="N48" i="30" s="1"/>
  <c r="S48" i="17"/>
  <c r="R25" i="26"/>
  <c r="N25" i="30" s="1"/>
  <c r="S25" i="17"/>
  <c r="R54" i="26"/>
  <c r="N54" i="30" s="1"/>
  <c r="S54" i="17"/>
  <c r="R20" i="26"/>
  <c r="N20" i="30" s="1"/>
  <c r="S20" i="17"/>
  <c r="R57" i="26"/>
  <c r="N57" i="30" s="1"/>
  <c r="S57" i="17"/>
  <c r="R22" i="26"/>
  <c r="N22" i="30" s="1"/>
  <c r="S22" i="17"/>
  <c r="R31" i="26"/>
  <c r="N31" i="30" s="1"/>
  <c r="S31" i="17"/>
  <c r="P91" i="26"/>
  <c r="L91" i="30" s="1"/>
  <c r="Q91" i="17"/>
  <c r="P87" i="26"/>
  <c r="L87" i="30" s="1"/>
  <c r="Q87" i="17"/>
  <c r="P65" i="26"/>
  <c r="L65" i="30" s="1"/>
  <c r="Q65" i="17"/>
  <c r="P34" i="26"/>
  <c r="L34" i="30" s="1"/>
  <c r="Q34" i="17"/>
  <c r="P41" i="26"/>
  <c r="L41" i="30" s="1"/>
  <c r="Q41" i="17"/>
  <c r="P60" i="26"/>
  <c r="L60" i="30" s="1"/>
  <c r="Q60" i="17"/>
  <c r="P86" i="26"/>
  <c r="L86" i="30" s="1"/>
  <c r="Q86" i="17"/>
  <c r="P17" i="26"/>
  <c r="L17" i="30" s="1"/>
  <c r="Q17" i="17"/>
  <c r="P44" i="26"/>
  <c r="L44" i="30" s="1"/>
  <c r="Q44" i="17"/>
  <c r="P80" i="26"/>
  <c r="L80" i="30" s="1"/>
  <c r="Q80" i="17"/>
  <c r="P43" i="26"/>
  <c r="L43" i="30" s="1"/>
  <c r="Q43" i="17"/>
  <c r="P9" i="26"/>
  <c r="L9" i="30" s="1"/>
  <c r="Q9" i="17"/>
  <c r="P45" i="26"/>
  <c r="L45" i="30" s="1"/>
  <c r="Q45" i="17"/>
  <c r="P6" i="26"/>
  <c r="L6" i="30" s="1"/>
  <c r="Q6" i="17"/>
  <c r="P18" i="26"/>
  <c r="L18" i="30" s="1"/>
  <c r="Q18" i="17"/>
  <c r="P50" i="26"/>
  <c r="L50" i="30" s="1"/>
  <c r="Q50" i="17"/>
  <c r="P15" i="26"/>
  <c r="L15" i="30" s="1"/>
  <c r="Q15" i="17"/>
  <c r="Q96" i="26"/>
  <c r="M96" i="30" s="1"/>
  <c r="R96" i="17"/>
  <c r="Q43" i="26"/>
  <c r="M43" i="30" s="1"/>
  <c r="R43" i="17"/>
  <c r="Q41" i="26"/>
  <c r="M41" i="30" s="1"/>
  <c r="R41" i="17"/>
  <c r="Q78" i="26"/>
  <c r="M78" i="30" s="1"/>
  <c r="R78" i="17"/>
  <c r="Q63" i="26"/>
  <c r="M63" i="30" s="1"/>
  <c r="R63" i="17"/>
  <c r="Q73" i="26"/>
  <c r="M73" i="30" s="1"/>
  <c r="R73" i="17"/>
  <c r="Q88" i="26"/>
  <c r="M88" i="30" s="1"/>
  <c r="R88" i="17"/>
  <c r="Q31" i="26"/>
  <c r="M31" i="30" s="1"/>
  <c r="R31" i="17"/>
  <c r="Q94" i="26"/>
  <c r="M94" i="30" s="1"/>
  <c r="R94" i="17"/>
  <c r="Q71" i="26"/>
  <c r="M71" i="30" s="1"/>
  <c r="R71" i="17"/>
  <c r="Q38" i="26"/>
  <c r="M38" i="30" s="1"/>
  <c r="R38" i="17"/>
  <c r="Q47" i="26"/>
  <c r="M47" i="30" s="1"/>
  <c r="R47" i="17"/>
  <c r="Q13" i="26"/>
  <c r="M13" i="30" s="1"/>
  <c r="R13" i="17"/>
  <c r="Q42" i="26"/>
  <c r="M42" i="30" s="1"/>
  <c r="R42" i="17"/>
  <c r="Q8" i="26"/>
  <c r="M8" i="30" s="1"/>
  <c r="R8" i="17"/>
  <c r="Q49" i="26"/>
  <c r="M49" i="30" s="1"/>
  <c r="R49" i="17"/>
  <c r="Q10" i="26"/>
  <c r="M10" i="30" s="1"/>
  <c r="R10" i="17"/>
  <c r="I20" i="26"/>
  <c r="E20" i="30" s="1"/>
  <c r="J20" i="17"/>
  <c r="I67" i="26"/>
  <c r="E67" i="30" s="1"/>
  <c r="J67" i="17"/>
  <c r="F24" i="26"/>
  <c r="G24" i="17"/>
  <c r="E80" i="26"/>
  <c r="F80" i="17"/>
  <c r="F72" i="26"/>
  <c r="G72" i="17"/>
  <c r="I29" i="26"/>
  <c r="E29" i="30" s="1"/>
  <c r="J29" i="17"/>
  <c r="F91" i="26"/>
  <c r="G91" i="17"/>
  <c r="I28" i="26"/>
  <c r="E28" i="30" s="1"/>
  <c r="J28" i="17"/>
  <c r="F95" i="26"/>
  <c r="G95" i="17"/>
  <c r="I70" i="26"/>
  <c r="E70" i="30" s="1"/>
  <c r="J70" i="17"/>
  <c r="G85" i="26"/>
  <c r="H85" i="17"/>
  <c r="J17" i="26"/>
  <c r="F17" i="30" s="1"/>
  <c r="K17" i="17"/>
  <c r="J49" i="26"/>
  <c r="F49" i="30" s="1"/>
  <c r="K49" i="17"/>
  <c r="J14" i="26"/>
  <c r="F14" i="30" s="1"/>
  <c r="K14" i="17"/>
  <c r="C78" i="26"/>
  <c r="C78" i="30" s="1"/>
  <c r="D78" i="17"/>
  <c r="C50" i="26"/>
  <c r="C50" i="30" s="1"/>
  <c r="D50" i="17"/>
  <c r="C15" i="26"/>
  <c r="C15" i="30" s="1"/>
  <c r="D15" i="17"/>
  <c r="G16" i="26"/>
  <c r="H16" i="17"/>
  <c r="H86" i="26"/>
  <c r="D86" i="30" s="1"/>
  <c r="I86" i="17"/>
  <c r="E51" i="26"/>
  <c r="F51" i="17"/>
  <c r="F44" i="26"/>
  <c r="G44" i="17"/>
  <c r="I31" i="26"/>
  <c r="E31" i="30" s="1"/>
  <c r="J31" i="17"/>
  <c r="F48" i="26"/>
  <c r="G48" i="17"/>
  <c r="F96" i="26"/>
  <c r="G96" i="17"/>
  <c r="H54" i="26"/>
  <c r="D54" i="30" s="1"/>
  <c r="I54" i="17"/>
  <c r="J52" i="26"/>
  <c r="F52" i="30" s="1"/>
  <c r="K52" i="17"/>
  <c r="J10" i="26"/>
  <c r="F10" i="30" s="1"/>
  <c r="K10" i="17"/>
  <c r="C77" i="26"/>
  <c r="C77" i="30" s="1"/>
  <c r="D77" i="17"/>
  <c r="C49" i="26"/>
  <c r="C49" i="30" s="1"/>
  <c r="D49" i="17"/>
  <c r="C45" i="26"/>
  <c r="C45" i="30" s="1"/>
  <c r="D45" i="17"/>
  <c r="G34" i="26"/>
  <c r="H34" i="17"/>
  <c r="G70" i="26"/>
  <c r="H70" i="17"/>
  <c r="G8" i="26"/>
  <c r="H8" i="17"/>
  <c r="G73" i="26"/>
  <c r="H73" i="17"/>
  <c r="G27" i="26"/>
  <c r="H27" i="17"/>
  <c r="G36" i="26"/>
  <c r="H36" i="17"/>
  <c r="G96" i="26"/>
  <c r="H96" i="17"/>
  <c r="G57" i="26"/>
  <c r="H57" i="17"/>
  <c r="G23" i="26"/>
  <c r="H23" i="17"/>
  <c r="G77" i="26"/>
  <c r="H77" i="17"/>
  <c r="H53" i="26"/>
  <c r="D53" i="30" s="1"/>
  <c r="I53" i="17"/>
  <c r="J88" i="26"/>
  <c r="F88" i="30" s="1"/>
  <c r="K88" i="17"/>
  <c r="J100" i="26"/>
  <c r="F100" i="30" s="1"/>
  <c r="K100" i="17"/>
  <c r="H65" i="26"/>
  <c r="D65" i="30" s="1"/>
  <c r="I65" i="17"/>
  <c r="H15" i="26"/>
  <c r="D15" i="30" s="1"/>
  <c r="I15" i="17"/>
  <c r="H75" i="26"/>
  <c r="D75" i="30" s="1"/>
  <c r="I75" i="17"/>
  <c r="H27" i="26"/>
  <c r="D27" i="30" s="1"/>
  <c r="I27" i="17"/>
  <c r="H67" i="26"/>
  <c r="D67" i="30" s="1"/>
  <c r="I67" i="17"/>
  <c r="H29" i="26"/>
  <c r="D29" i="30" s="1"/>
  <c r="I29" i="17"/>
  <c r="H89" i="26"/>
  <c r="D89" i="30" s="1"/>
  <c r="I89" i="17"/>
  <c r="H60" i="26"/>
  <c r="D60" i="30" s="1"/>
  <c r="I60" i="17"/>
  <c r="H26" i="26"/>
  <c r="D26" i="30" s="1"/>
  <c r="I26" i="17"/>
  <c r="H6" i="26"/>
  <c r="D6" i="30" s="1"/>
  <c r="I6" i="17"/>
  <c r="H40" i="26"/>
  <c r="D40" i="30" s="1"/>
  <c r="I40" i="17"/>
  <c r="G9" i="26"/>
  <c r="H9" i="17"/>
  <c r="G69" i="26"/>
  <c r="H69" i="17"/>
  <c r="G82" i="26"/>
  <c r="H82" i="17"/>
  <c r="L44" i="26"/>
  <c r="H44" i="30" s="1"/>
  <c r="M44" i="17"/>
  <c r="L93" i="26"/>
  <c r="H93" i="30" s="1"/>
  <c r="M93" i="17"/>
  <c r="L72" i="26"/>
  <c r="H72" i="30" s="1"/>
  <c r="M72" i="17"/>
  <c r="L23" i="26"/>
  <c r="H23" i="30" s="1"/>
  <c r="M23" i="17"/>
  <c r="L69" i="26"/>
  <c r="H69" i="30" s="1"/>
  <c r="M69" i="17"/>
  <c r="L17" i="26"/>
  <c r="H17" i="30" s="1"/>
  <c r="M17" i="17"/>
  <c r="L46" i="26"/>
  <c r="H46" i="30" s="1"/>
  <c r="M46" i="17"/>
  <c r="O36" i="26"/>
  <c r="K36" i="30" s="1"/>
  <c r="P36" i="17"/>
  <c r="N29" i="26"/>
  <c r="J29" i="30" s="1"/>
  <c r="O29" i="17"/>
  <c r="K103" i="26"/>
  <c r="G103" i="30" s="1"/>
  <c r="L103" i="17"/>
  <c r="K74" i="26"/>
  <c r="G74" i="30" s="1"/>
  <c r="L74" i="17"/>
  <c r="K32" i="26"/>
  <c r="G32" i="30" s="1"/>
  <c r="L32" i="17"/>
  <c r="K92" i="26"/>
  <c r="G92" i="30" s="1"/>
  <c r="L92" i="17"/>
  <c r="K59" i="26"/>
  <c r="G59" i="30" s="1"/>
  <c r="L59" i="17"/>
  <c r="K72" i="26"/>
  <c r="G72" i="30" s="1"/>
  <c r="L72" i="17"/>
  <c r="K70" i="26"/>
  <c r="G70" i="30" s="1"/>
  <c r="L70" i="17"/>
  <c r="K20" i="26"/>
  <c r="G20" i="30" s="1"/>
  <c r="L20" i="17"/>
  <c r="K81" i="26"/>
  <c r="G81" i="30" s="1"/>
  <c r="L81" i="17"/>
  <c r="K55" i="26"/>
  <c r="G55" i="30" s="1"/>
  <c r="L55" i="17"/>
  <c r="K30" i="26"/>
  <c r="G30" i="30" s="1"/>
  <c r="L30" i="17"/>
  <c r="K7" i="26"/>
  <c r="G7" i="30" s="1"/>
  <c r="L7" i="17"/>
  <c r="K83" i="26"/>
  <c r="G83" i="30" s="1"/>
  <c r="L83" i="17"/>
  <c r="K54" i="26"/>
  <c r="G54" i="30" s="1"/>
  <c r="L54" i="17"/>
  <c r="K28" i="26"/>
  <c r="G28" i="30" s="1"/>
  <c r="L28" i="17"/>
  <c r="K69" i="26"/>
  <c r="G69" i="30" s="1"/>
  <c r="L69" i="17"/>
  <c r="K17" i="26"/>
  <c r="G17" i="30" s="1"/>
  <c r="L17" i="17"/>
  <c r="M94" i="26"/>
  <c r="I94" i="30" s="1"/>
  <c r="N94" i="17"/>
  <c r="O86" i="26"/>
  <c r="K86" i="30" s="1"/>
  <c r="P86" i="17"/>
  <c r="M93" i="26"/>
  <c r="I93" i="30" s="1"/>
  <c r="N93" i="17"/>
  <c r="M44" i="26"/>
  <c r="I44" i="30" s="1"/>
  <c r="N44" i="17"/>
  <c r="M98" i="26"/>
  <c r="I98" i="30" s="1"/>
  <c r="N98" i="17"/>
  <c r="M70" i="26"/>
  <c r="I70" i="30" s="1"/>
  <c r="N70" i="17"/>
  <c r="M43" i="26"/>
  <c r="I43" i="30" s="1"/>
  <c r="N43" i="17"/>
  <c r="M51" i="26"/>
  <c r="I51" i="30" s="1"/>
  <c r="N51" i="17"/>
  <c r="M8" i="26"/>
  <c r="I8" i="30" s="1"/>
  <c r="N8" i="17"/>
  <c r="M80" i="26"/>
  <c r="I80" i="30" s="1"/>
  <c r="N80" i="17"/>
  <c r="M48" i="26"/>
  <c r="I48" i="30" s="1"/>
  <c r="N48" i="17"/>
  <c r="M21" i="26"/>
  <c r="I21" i="30" s="1"/>
  <c r="N21" i="17"/>
  <c r="M99" i="26"/>
  <c r="I99" i="30" s="1"/>
  <c r="N99" i="17"/>
  <c r="M79" i="26"/>
  <c r="I79" i="30" s="1"/>
  <c r="N79" i="17"/>
  <c r="M59" i="26"/>
  <c r="I59" i="30" s="1"/>
  <c r="N59" i="17"/>
  <c r="M16" i="26"/>
  <c r="I16" i="30" s="1"/>
  <c r="N16" i="17"/>
  <c r="M38" i="26"/>
  <c r="I38" i="30" s="1"/>
  <c r="N38" i="17"/>
  <c r="O93" i="26"/>
  <c r="K93" i="30" s="1"/>
  <c r="P93" i="17"/>
  <c r="N90" i="26"/>
  <c r="J90" i="30" s="1"/>
  <c r="O90" i="17"/>
  <c r="N36" i="26"/>
  <c r="J36" i="30" s="1"/>
  <c r="O36" i="17"/>
  <c r="N65" i="26"/>
  <c r="J65" i="30" s="1"/>
  <c r="O65" i="17"/>
  <c r="N75" i="26"/>
  <c r="J75" i="30" s="1"/>
  <c r="O75" i="17"/>
  <c r="N61" i="26"/>
  <c r="J61" i="30" s="1"/>
  <c r="O61" i="17"/>
  <c r="N81" i="26"/>
  <c r="J81" i="30" s="1"/>
  <c r="O81" i="17"/>
  <c r="N40" i="26"/>
  <c r="J40" i="30" s="1"/>
  <c r="O40" i="17"/>
  <c r="N5" i="26"/>
  <c r="J5" i="30" s="1"/>
  <c r="O5" i="17"/>
  <c r="N39" i="26"/>
  <c r="J39" i="30" s="1"/>
  <c r="O39" i="17"/>
  <c r="N50" i="26"/>
  <c r="J50" i="30" s="1"/>
  <c r="O50" i="17"/>
  <c r="N67" i="26"/>
  <c r="J67" i="30" s="1"/>
  <c r="O67" i="17"/>
  <c r="N44" i="26"/>
  <c r="J44" i="30" s="1"/>
  <c r="O44" i="17"/>
  <c r="N19" i="26"/>
  <c r="J19" i="30" s="1"/>
  <c r="O19" i="17"/>
  <c r="O4" i="26"/>
  <c r="K4" i="30" s="1"/>
  <c r="P4" i="17"/>
  <c r="O97" i="26"/>
  <c r="K97" i="30" s="1"/>
  <c r="P97" i="17"/>
  <c r="O61" i="26"/>
  <c r="K61" i="30" s="1"/>
  <c r="P61" i="17"/>
  <c r="O76" i="26"/>
  <c r="K76" i="30" s="1"/>
  <c r="P76" i="17"/>
  <c r="O83" i="26"/>
  <c r="K83" i="30" s="1"/>
  <c r="P83" i="17"/>
  <c r="O28" i="26"/>
  <c r="K28" i="30" s="1"/>
  <c r="P28" i="17"/>
  <c r="O11" i="26"/>
  <c r="K11" i="30" s="1"/>
  <c r="P11" i="17"/>
  <c r="O75" i="26"/>
  <c r="K75" i="30" s="1"/>
  <c r="P75" i="17"/>
  <c r="O52" i="26"/>
  <c r="K52" i="30" s="1"/>
  <c r="P52" i="17"/>
  <c r="O10" i="26"/>
  <c r="K10" i="30" s="1"/>
  <c r="P10" i="17"/>
  <c r="O81" i="26"/>
  <c r="K81" i="30" s="1"/>
  <c r="P81" i="17"/>
  <c r="O55" i="26"/>
  <c r="K55" i="30" s="1"/>
  <c r="P55" i="17"/>
  <c r="O30" i="26"/>
  <c r="K30" i="30" s="1"/>
  <c r="P30" i="17"/>
  <c r="O7" i="26"/>
  <c r="K7" i="30" s="1"/>
  <c r="P7" i="17"/>
  <c r="O31" i="26"/>
  <c r="K31" i="30" s="1"/>
  <c r="P31" i="17"/>
  <c r="H17" i="26"/>
  <c r="D17" i="30" s="1"/>
  <c r="I17" i="17"/>
  <c r="E32" i="26"/>
  <c r="F32" i="17"/>
  <c r="I54" i="26"/>
  <c r="E54" i="30" s="1"/>
  <c r="J54" i="17"/>
  <c r="L66" i="26"/>
  <c r="H66" i="30" s="1"/>
  <c r="M66" i="17"/>
  <c r="E78" i="26"/>
  <c r="F78" i="17"/>
  <c r="H87" i="26"/>
  <c r="D87" i="30" s="1"/>
  <c r="I87" i="17"/>
  <c r="L97" i="26"/>
  <c r="H97" i="30" s="1"/>
  <c r="M97" i="17"/>
  <c r="L35" i="26"/>
  <c r="H35" i="30" s="1"/>
  <c r="M35" i="17"/>
  <c r="E89" i="26"/>
  <c r="F89" i="17"/>
  <c r="L92" i="26"/>
  <c r="H92" i="30" s="1"/>
  <c r="M92" i="17"/>
  <c r="L15" i="26"/>
  <c r="H15" i="30" s="1"/>
  <c r="M15" i="17"/>
  <c r="F29" i="26"/>
  <c r="G29" i="17"/>
  <c r="F47" i="26"/>
  <c r="G47" i="17"/>
  <c r="J59" i="26"/>
  <c r="F59" i="30" s="1"/>
  <c r="K59" i="17"/>
  <c r="J72" i="26"/>
  <c r="F72" i="30" s="1"/>
  <c r="F72" i="25" s="1"/>
  <c r="K72" i="17"/>
  <c r="L82" i="26"/>
  <c r="H82" i="30" s="1"/>
  <c r="M82" i="17"/>
  <c r="E93" i="26"/>
  <c r="F93" i="17"/>
  <c r="E5" i="26"/>
  <c r="F5" i="17"/>
  <c r="E82" i="26"/>
  <c r="F82" i="17"/>
  <c r="L6" i="26"/>
  <c r="H6" i="30" s="1"/>
  <c r="M6" i="17"/>
  <c r="C20" i="26"/>
  <c r="C20" i="30" s="1"/>
  <c r="D20" i="17"/>
  <c r="H35" i="26"/>
  <c r="D35" i="30" s="1"/>
  <c r="I35" i="17"/>
  <c r="N52" i="26"/>
  <c r="J52" i="30" s="1"/>
  <c r="O52" i="17"/>
  <c r="L65" i="26"/>
  <c r="H65" i="30" s="1"/>
  <c r="M65" i="17"/>
  <c r="F75" i="26"/>
  <c r="G75" i="17"/>
  <c r="C86" i="26"/>
  <c r="C86" i="30" s="1"/>
  <c r="D86" i="17"/>
  <c r="L96" i="26"/>
  <c r="H96" i="30" s="1"/>
  <c r="M96" i="17"/>
  <c r="E48" i="26"/>
  <c r="F48" i="17"/>
  <c r="L40" i="26"/>
  <c r="H40" i="30" s="1"/>
  <c r="M40" i="17"/>
  <c r="K9" i="26"/>
  <c r="G9" i="30" s="1"/>
  <c r="L9" i="17"/>
  <c r="C22" i="26"/>
  <c r="C22" i="30" s="1"/>
  <c r="D22" i="17"/>
  <c r="E38" i="26"/>
  <c r="F38" i="17"/>
  <c r="F53" i="26"/>
  <c r="G53" i="17"/>
  <c r="E64" i="26"/>
  <c r="F64" i="17"/>
  <c r="I75" i="26"/>
  <c r="E75" i="30" s="1"/>
  <c r="J75" i="17"/>
  <c r="J86" i="26"/>
  <c r="F86" i="30" s="1"/>
  <c r="K86" i="17"/>
  <c r="H98" i="26"/>
  <c r="D98" i="30" s="1"/>
  <c r="I98" i="17"/>
  <c r="L30" i="26"/>
  <c r="H30" i="30" s="1"/>
  <c r="M30" i="17"/>
  <c r="H20" i="26"/>
  <c r="D20" i="30" s="1"/>
  <c r="I20" i="17"/>
  <c r="E94" i="26"/>
  <c r="F94" i="17"/>
  <c r="I14" i="26"/>
  <c r="E14" i="30" s="1"/>
  <c r="J14" i="17"/>
  <c r="J1" i="17" s="1"/>
  <c r="I89" i="26"/>
  <c r="E89" i="30" s="1"/>
  <c r="J89" i="17"/>
  <c r="H70" i="26"/>
  <c r="D70" i="30" s="1"/>
  <c r="I70" i="17"/>
  <c r="J5" i="26"/>
  <c r="F5" i="30" s="1"/>
  <c r="K5" i="17"/>
  <c r="C54" i="26"/>
  <c r="C54" i="30" s="1"/>
  <c r="D54" i="17"/>
  <c r="C87" i="26"/>
  <c r="C87" i="30" s="1"/>
  <c r="D87" i="17"/>
  <c r="D23" i="26"/>
  <c r="E23" i="17"/>
  <c r="D59" i="26"/>
  <c r="E59" i="17"/>
  <c r="D95" i="26"/>
  <c r="E95" i="17"/>
  <c r="D36" i="26"/>
  <c r="E36" i="17"/>
  <c r="D72" i="26"/>
  <c r="E72" i="17"/>
  <c r="D7" i="26"/>
  <c r="E7" i="17"/>
  <c r="D43" i="26"/>
  <c r="E43" i="17"/>
  <c r="D79" i="26"/>
  <c r="E79" i="17"/>
  <c r="D14" i="26"/>
  <c r="E14" i="17"/>
  <c r="D50" i="26"/>
  <c r="E50" i="17"/>
  <c r="D86" i="26"/>
  <c r="E86" i="17"/>
  <c r="D21" i="26"/>
  <c r="E21" i="17"/>
  <c r="D57" i="26"/>
  <c r="E57" i="17"/>
  <c r="D93" i="26"/>
  <c r="E93" i="17"/>
  <c r="D34" i="26"/>
  <c r="E34" i="17"/>
  <c r="D70" i="26"/>
  <c r="E70" i="17"/>
  <c r="D10" i="26"/>
  <c r="E10" i="17"/>
  <c r="R74" i="26"/>
  <c r="N74" i="30" s="1"/>
  <c r="S74" i="17"/>
  <c r="R26" i="26"/>
  <c r="N26" i="30" s="1"/>
  <c r="S26" i="17"/>
  <c r="R52" i="26"/>
  <c r="N52" i="30" s="1"/>
  <c r="S52" i="17"/>
  <c r="R11" i="26"/>
  <c r="N11" i="30" s="1"/>
  <c r="S11" i="17"/>
  <c r="R73" i="26"/>
  <c r="N73" i="30" s="1"/>
  <c r="S73" i="17"/>
  <c r="R68" i="26"/>
  <c r="N68" i="30" s="1"/>
  <c r="S68" i="17"/>
  <c r="R95" i="26"/>
  <c r="N95" i="30" s="1"/>
  <c r="S95" i="17"/>
  <c r="R103" i="26"/>
  <c r="N103" i="30" s="1"/>
  <c r="S103" i="17"/>
  <c r="R83" i="26"/>
  <c r="N83" i="30" s="1"/>
  <c r="S83" i="17"/>
  <c r="R56" i="26"/>
  <c r="N56" i="30" s="1"/>
  <c r="S56" i="17"/>
  <c r="R45" i="26"/>
  <c r="N45" i="30" s="1"/>
  <c r="S45" i="17"/>
  <c r="R18" i="26"/>
  <c r="N18" i="30" s="1"/>
  <c r="S18" i="17"/>
  <c r="R50" i="26"/>
  <c r="N50" i="30" s="1"/>
  <c r="S50" i="17"/>
  <c r="R15" i="26"/>
  <c r="N15" i="30" s="1"/>
  <c r="S15" i="17"/>
  <c r="R53" i="26"/>
  <c r="N53" i="30" s="1"/>
  <c r="S53" i="17"/>
  <c r="R17" i="26"/>
  <c r="N17" i="30" s="1"/>
  <c r="S17" i="17"/>
  <c r="R24" i="26"/>
  <c r="N24" i="30" s="1"/>
  <c r="S24" i="17"/>
  <c r="P71" i="26"/>
  <c r="L71" i="30" s="1"/>
  <c r="Q71" i="17"/>
  <c r="P4" i="26"/>
  <c r="L4" i="30" s="1"/>
  <c r="Q4" i="17"/>
  <c r="P49" i="26"/>
  <c r="L49" i="30" s="1"/>
  <c r="Q49" i="17"/>
  <c r="P83" i="26"/>
  <c r="L83" i="30" s="1"/>
  <c r="Q83" i="17"/>
  <c r="P24" i="26"/>
  <c r="L24" i="30" s="1"/>
  <c r="Q24" i="17"/>
  <c r="P19" i="26"/>
  <c r="L19" i="30" s="1"/>
  <c r="Q19" i="17"/>
  <c r="P82" i="26"/>
  <c r="L82" i="30" s="1"/>
  <c r="Q82" i="17"/>
  <c r="P98" i="26"/>
  <c r="L98" i="30" s="1"/>
  <c r="Q98" i="17"/>
  <c r="P29" i="26"/>
  <c r="L29" i="30" s="1"/>
  <c r="Q29" i="17"/>
  <c r="P76" i="26"/>
  <c r="L76" i="30" s="1"/>
  <c r="Q76" i="17"/>
  <c r="P36" i="26"/>
  <c r="L36" i="30" s="1"/>
  <c r="Q36" i="17"/>
  <c r="P63" i="26"/>
  <c r="L63" i="30" s="1"/>
  <c r="Q63" i="17"/>
  <c r="P38" i="26"/>
  <c r="L38" i="30" s="1"/>
  <c r="Q38" i="17"/>
  <c r="P47" i="26"/>
  <c r="L47" i="30" s="1"/>
  <c r="Q47" i="17"/>
  <c r="P13" i="26"/>
  <c r="L13" i="30" s="1"/>
  <c r="Q13" i="17"/>
  <c r="P42" i="26"/>
  <c r="L42" i="30" s="1"/>
  <c r="Q42" i="17"/>
  <c r="P8" i="26"/>
  <c r="L8" i="30" s="1"/>
  <c r="Q8" i="17"/>
  <c r="Q93" i="26"/>
  <c r="M93" i="30" s="1"/>
  <c r="R93" i="17"/>
  <c r="Q26" i="26"/>
  <c r="M26" i="30" s="1"/>
  <c r="R26" i="17"/>
  <c r="Q86" i="26"/>
  <c r="M86" i="30" s="1"/>
  <c r="R86" i="17"/>
  <c r="Q70" i="26"/>
  <c r="M70" i="30" s="1"/>
  <c r="R70" i="17"/>
  <c r="Q36" i="26"/>
  <c r="M36" i="30" s="1"/>
  <c r="R36" i="17"/>
  <c r="Q69" i="26"/>
  <c r="M69" i="30" s="1"/>
  <c r="R69" i="17"/>
  <c r="Q84" i="26"/>
  <c r="M84" i="30" s="1"/>
  <c r="R84" i="17"/>
  <c r="Q12" i="26"/>
  <c r="M12" i="30" s="1"/>
  <c r="R12" i="17"/>
  <c r="Q91" i="26"/>
  <c r="M91" i="30" s="1"/>
  <c r="R91" i="17"/>
  <c r="Q67" i="26"/>
  <c r="M67" i="30" s="1"/>
  <c r="R67" i="17"/>
  <c r="Q28" i="26"/>
  <c r="M28" i="30" s="1"/>
  <c r="R28" i="17"/>
  <c r="Q40" i="26"/>
  <c r="M40" i="30" s="1"/>
  <c r="R40" i="17"/>
  <c r="Q66" i="26"/>
  <c r="M66" i="30" s="1"/>
  <c r="R66" i="17"/>
  <c r="Q37" i="26"/>
  <c r="M37" i="30" s="1"/>
  <c r="R37" i="17"/>
  <c r="Q5" i="26"/>
  <c r="M5" i="30" s="1"/>
  <c r="R5" i="17"/>
  <c r="Q44" i="26"/>
  <c r="M44" i="30" s="1"/>
  <c r="R44" i="17"/>
  <c r="N68" i="26"/>
  <c r="J68" i="30" s="1"/>
  <c r="O68" i="17"/>
  <c r="K102" i="26"/>
  <c r="G102" i="30" s="1"/>
  <c r="L102" i="17"/>
  <c r="L8" i="26"/>
  <c r="H8" i="30" s="1"/>
  <c r="M8" i="17"/>
  <c r="E11" i="26"/>
  <c r="F11" i="17"/>
  <c r="K107" i="29"/>
  <c r="J21" i="18"/>
  <c r="M21" i="18"/>
  <c r="N107" i="29"/>
  <c r="E107" i="29"/>
  <c r="D21" i="18"/>
  <c r="K21" i="18"/>
  <c r="L107" i="29"/>
  <c r="H21" i="18"/>
  <c r="I107" i="29"/>
  <c r="G21" i="18"/>
  <c r="H107" i="29"/>
  <c r="F21" i="18"/>
  <c r="G107" i="29"/>
  <c r="E21" i="18"/>
  <c r="F107" i="29"/>
  <c r="D107" i="29"/>
  <c r="C21" i="18"/>
  <c r="J107" i="29"/>
  <c r="I21" i="18"/>
  <c r="L21" i="18"/>
  <c r="M107" i="29"/>
  <c r="I1" i="17"/>
  <c r="Q1" i="17"/>
  <c r="I22" i="18" l="1"/>
  <c r="L22" i="18"/>
  <c r="E22" i="18"/>
  <c r="R1" i="17"/>
  <c r="M5" i="25"/>
  <c r="M91" i="25"/>
  <c r="L8" i="25"/>
  <c r="L98" i="25"/>
  <c r="L4" i="25"/>
  <c r="N95" i="25"/>
  <c r="N74" i="25"/>
  <c r="H66" i="25"/>
  <c r="G102" i="25"/>
  <c r="M40" i="25"/>
  <c r="M69" i="25"/>
  <c r="L47" i="25"/>
  <c r="L24" i="25"/>
  <c r="N56" i="25"/>
  <c r="N11" i="25"/>
  <c r="D70" i="25"/>
  <c r="C22" i="25"/>
  <c r="H92" i="25"/>
  <c r="K30" i="25"/>
  <c r="H23" i="25"/>
  <c r="M41" i="25"/>
  <c r="E1" i="17"/>
  <c r="F1" i="17"/>
  <c r="H1" i="17"/>
  <c r="M1" i="17"/>
  <c r="P1" i="17"/>
  <c r="G1" i="17"/>
  <c r="O1" i="17"/>
  <c r="N1" i="17"/>
  <c r="S1" i="17"/>
  <c r="L1" i="17"/>
  <c r="M37" i="25"/>
  <c r="L42" i="25"/>
  <c r="N52" i="25"/>
  <c r="H65" i="25"/>
  <c r="I80" i="25"/>
  <c r="D60" i="25"/>
  <c r="C45" i="25"/>
  <c r="J68" i="25"/>
  <c r="M28" i="25"/>
  <c r="L71" i="25"/>
  <c r="G9" i="25"/>
  <c r="I16" i="25"/>
  <c r="G81" i="25"/>
  <c r="F88" i="25"/>
  <c r="C78" i="25"/>
  <c r="J39" i="25"/>
  <c r="D1" i="17"/>
  <c r="M86" i="25"/>
  <c r="L36" i="25"/>
  <c r="N17" i="25"/>
  <c r="N50" i="25"/>
  <c r="C87" i="25"/>
  <c r="D35" i="25"/>
  <c r="H82" i="25"/>
  <c r="H97" i="25"/>
  <c r="K10" i="25"/>
  <c r="K76" i="25"/>
  <c r="J67" i="25"/>
  <c r="J61" i="25"/>
  <c r="I38" i="25"/>
  <c r="I79" i="25"/>
  <c r="I48" i="25"/>
  <c r="I51" i="25"/>
  <c r="G83" i="25"/>
  <c r="G55" i="25"/>
  <c r="G103" i="25"/>
  <c r="H46" i="25"/>
  <c r="H44" i="25"/>
  <c r="D26" i="25"/>
  <c r="D29" i="25"/>
  <c r="D75" i="25"/>
  <c r="F100" i="25"/>
  <c r="C77" i="25"/>
  <c r="D54" i="25"/>
  <c r="E31" i="25"/>
  <c r="F49" i="25"/>
  <c r="E20" i="25"/>
  <c r="M94" i="25"/>
  <c r="M73" i="25"/>
  <c r="L15" i="25"/>
  <c r="L6" i="25"/>
  <c r="L43" i="25"/>
  <c r="N64" i="25"/>
  <c r="C19" i="25"/>
  <c r="H84" i="25"/>
  <c r="H63" i="25"/>
  <c r="F18" i="25"/>
  <c r="F85" i="25"/>
  <c r="K58" i="25"/>
  <c r="K59" i="25"/>
  <c r="K32" i="25"/>
  <c r="K96" i="25"/>
  <c r="I57" i="25"/>
  <c r="K90" i="25"/>
  <c r="G99" i="25"/>
  <c r="H27" i="25"/>
  <c r="C12" i="25"/>
  <c r="M53" i="25"/>
  <c r="M7" i="25"/>
  <c r="L25" i="25"/>
  <c r="L14" i="25"/>
  <c r="N34" i="25"/>
  <c r="N89" i="25"/>
  <c r="E93" i="25"/>
  <c r="K101" i="25"/>
  <c r="G62" i="25"/>
  <c r="K1" i="17"/>
  <c r="L13" i="25"/>
  <c r="I21" i="25"/>
  <c r="I98" i="25"/>
  <c r="L41" i="25"/>
  <c r="N54" i="25"/>
  <c r="J98" i="25"/>
  <c r="G41" i="25"/>
  <c r="D46" i="25"/>
  <c r="L76" i="25"/>
  <c r="J40" i="25"/>
  <c r="I99" i="25"/>
  <c r="I94" i="25"/>
  <c r="G72" i="25"/>
  <c r="H72" i="25"/>
  <c r="D15" i="25"/>
  <c r="F10" i="25"/>
  <c r="E29" i="25"/>
  <c r="M10" i="25"/>
  <c r="M38" i="25"/>
  <c r="M63" i="25"/>
  <c r="L50" i="25"/>
  <c r="L80" i="25"/>
  <c r="L86" i="25"/>
  <c r="L91" i="25"/>
  <c r="N25" i="25"/>
  <c r="N87" i="25"/>
  <c r="N76" i="25"/>
  <c r="N69" i="25"/>
  <c r="D80" i="25"/>
  <c r="E19" i="25"/>
  <c r="E74" i="25"/>
  <c r="E35" i="25"/>
  <c r="H28" i="25"/>
  <c r="D84" i="25"/>
  <c r="D50" i="25"/>
  <c r="H4" i="25"/>
  <c r="F91" i="25"/>
  <c r="H13" i="25"/>
  <c r="K8" i="25"/>
  <c r="K84" i="25"/>
  <c r="K79" i="25"/>
  <c r="K27" i="25"/>
  <c r="K102" i="25"/>
  <c r="J51" i="25"/>
  <c r="J53" i="25"/>
  <c r="J82" i="25"/>
  <c r="J70" i="25"/>
  <c r="J89" i="25"/>
  <c r="I64" i="25"/>
  <c r="I28" i="25"/>
  <c r="I14" i="25"/>
  <c r="G64" i="25"/>
  <c r="K4" i="25"/>
  <c r="J36" i="25"/>
  <c r="C50" i="25"/>
  <c r="N98" i="25"/>
  <c r="J97" i="25"/>
  <c r="I55" i="25"/>
  <c r="G35" i="25"/>
  <c r="J4" i="25"/>
  <c r="M19" i="25"/>
  <c r="M26" i="25"/>
  <c r="L82" i="25"/>
  <c r="N53" i="25"/>
  <c r="N68" i="25"/>
  <c r="C54" i="25"/>
  <c r="F86" i="25"/>
  <c r="C20" i="25"/>
  <c r="E54" i="25"/>
  <c r="K28" i="25"/>
  <c r="J19" i="25"/>
  <c r="J75" i="25"/>
  <c r="G28" i="25"/>
  <c r="G32" i="25"/>
  <c r="H8" i="25"/>
  <c r="M66" i="25"/>
  <c r="M84" i="25"/>
  <c r="M93" i="25"/>
  <c r="L63" i="25"/>
  <c r="L19" i="25"/>
  <c r="N24" i="25"/>
  <c r="N45" i="25"/>
  <c r="N73" i="25"/>
  <c r="F5" i="25"/>
  <c r="H30" i="25"/>
  <c r="E75" i="25"/>
  <c r="C86" i="25"/>
  <c r="J52" i="25"/>
  <c r="H6" i="25"/>
  <c r="F59" i="25"/>
  <c r="H35" i="25"/>
  <c r="K7" i="25"/>
  <c r="K81" i="25"/>
  <c r="K75" i="25"/>
  <c r="K83" i="25"/>
  <c r="K97" i="25"/>
  <c r="J44" i="25"/>
  <c r="J81" i="25"/>
  <c r="J65" i="25"/>
  <c r="K93" i="25"/>
  <c r="I59" i="25"/>
  <c r="I8" i="25"/>
  <c r="I70" i="25"/>
  <c r="I93" i="25"/>
  <c r="G17" i="25"/>
  <c r="G54" i="25"/>
  <c r="G30" i="25"/>
  <c r="G20" i="25"/>
  <c r="G59" i="25"/>
  <c r="G74" i="25"/>
  <c r="K36" i="25"/>
  <c r="H69" i="25"/>
  <c r="H93" i="25"/>
  <c r="D6" i="25"/>
  <c r="D89" i="25"/>
  <c r="D27" i="25"/>
  <c r="D65" i="25"/>
  <c r="D53" i="25"/>
  <c r="C49" i="25"/>
  <c r="F52" i="25"/>
  <c r="C15" i="25"/>
  <c r="F14" i="25"/>
  <c r="E28" i="25"/>
  <c r="E67" i="25"/>
  <c r="M49" i="25"/>
  <c r="M13" i="25"/>
  <c r="M71" i="25"/>
  <c r="M88" i="25"/>
  <c r="M78" i="25"/>
  <c r="M96" i="25"/>
  <c r="L18" i="25"/>
  <c r="L9" i="25"/>
  <c r="L44" i="25"/>
  <c r="L60" i="25"/>
  <c r="L65" i="25"/>
  <c r="D17" i="25"/>
  <c r="G69" i="25"/>
  <c r="G70" i="25"/>
  <c r="E70" i="25"/>
  <c r="L17" i="25"/>
  <c r="E50" i="25"/>
  <c r="K41" i="25"/>
  <c r="J24" i="25"/>
  <c r="I20" i="25"/>
  <c r="H74" i="25"/>
  <c r="D76" i="25"/>
  <c r="M12" i="25"/>
  <c r="L83" i="25"/>
  <c r="N18" i="25"/>
  <c r="D20" i="25"/>
  <c r="H96" i="25"/>
  <c r="K31" i="25"/>
  <c r="K52" i="25"/>
  <c r="J50" i="25"/>
  <c r="I43" i="25"/>
  <c r="G7" i="25"/>
  <c r="J29" i="25"/>
  <c r="D40" i="25"/>
  <c r="F17" i="25"/>
  <c r="M44" i="25"/>
  <c r="M67" i="25"/>
  <c r="M70" i="25"/>
  <c r="L29" i="25"/>
  <c r="L49" i="25"/>
  <c r="N15" i="25"/>
  <c r="N103" i="25"/>
  <c r="N26" i="25"/>
  <c r="E14" i="25"/>
  <c r="H40" i="25"/>
  <c r="H15" i="25"/>
  <c r="K20" i="25"/>
  <c r="K13" i="25"/>
  <c r="J7" i="25"/>
  <c r="J25" i="25"/>
  <c r="J23" i="25"/>
  <c r="J96" i="25"/>
  <c r="I50" i="25"/>
  <c r="I85" i="25"/>
  <c r="I60" i="25"/>
  <c r="I76" i="25"/>
  <c r="I23" i="25"/>
  <c r="I58" i="25"/>
  <c r="G12" i="25"/>
  <c r="G93" i="25"/>
  <c r="G26" i="25"/>
  <c r="G101" i="25"/>
  <c r="J87" i="25"/>
  <c r="D98" i="25"/>
  <c r="K11" i="25"/>
  <c r="J5" i="25"/>
  <c r="K86" i="25"/>
  <c r="G92" i="25"/>
  <c r="D86" i="25"/>
  <c r="M8" i="25"/>
  <c r="N22" i="25"/>
  <c r="F73" i="25"/>
  <c r="J41" i="25"/>
  <c r="I83" i="25"/>
  <c r="G8" i="25"/>
  <c r="D61" i="25"/>
  <c r="D32" i="25"/>
  <c r="F96" i="25"/>
  <c r="E56" i="25"/>
  <c r="M18" i="25"/>
  <c r="M75" i="25"/>
  <c r="M99" i="25"/>
  <c r="L53" i="25"/>
  <c r="L73" i="25"/>
  <c r="L102" i="25"/>
  <c r="N27" i="25"/>
  <c r="N51" i="25"/>
  <c r="N36" i="25"/>
  <c r="N90" i="25"/>
  <c r="E38" i="25"/>
  <c r="E73" i="25"/>
  <c r="H18" i="25"/>
  <c r="C73" i="25"/>
  <c r="H58" i="25"/>
  <c r="H79" i="25"/>
  <c r="H43" i="25"/>
  <c r="H94" i="25"/>
  <c r="C61" i="25"/>
  <c r="K5" i="25"/>
  <c r="K42" i="25"/>
  <c r="J49" i="25"/>
  <c r="M47" i="25"/>
  <c r="L87" i="25"/>
  <c r="N86" i="25"/>
  <c r="J56" i="25"/>
  <c r="I102" i="25"/>
  <c r="G84" i="25"/>
  <c r="M36" i="25"/>
  <c r="L38" i="25"/>
  <c r="N83" i="25"/>
  <c r="E89" i="25"/>
  <c r="D87" i="25"/>
  <c r="K55" i="25"/>
  <c r="K61" i="25"/>
  <c r="J90" i="25"/>
  <c r="I44" i="25"/>
  <c r="H17" i="25"/>
  <c r="D67" i="25"/>
  <c r="M42" i="25"/>
  <c r="M31" i="25"/>
  <c r="M43" i="25"/>
  <c r="L45" i="25"/>
  <c r="L34" i="25"/>
  <c r="N57" i="25"/>
  <c r="I17" i="25"/>
  <c r="I103" i="25"/>
  <c r="G27" i="25"/>
  <c r="G60" i="25"/>
  <c r="G37" i="25"/>
  <c r="G22" i="25"/>
  <c r="G79" i="25"/>
  <c r="H10" i="25"/>
  <c r="H76" i="25"/>
  <c r="D7" i="25"/>
  <c r="D95" i="25"/>
  <c r="C18" i="25"/>
  <c r="D13" i="25"/>
  <c r="M15" i="25"/>
  <c r="M97" i="25"/>
  <c r="M48" i="25"/>
  <c r="L11" i="25"/>
  <c r="L46" i="25"/>
  <c r="L79" i="25"/>
  <c r="N58" i="25"/>
  <c r="N101" i="25"/>
  <c r="E68" i="25"/>
  <c r="H47" i="25"/>
  <c r="C16" i="25"/>
  <c r="C69" i="25"/>
  <c r="H75" i="25"/>
  <c r="K62" i="25"/>
  <c r="K56" i="25"/>
  <c r="J30" i="25"/>
  <c r="J47" i="25"/>
  <c r="I26" i="25"/>
  <c r="I90" i="25"/>
  <c r="I86" i="25"/>
  <c r="G36" i="25"/>
  <c r="G88" i="25"/>
  <c r="G52" i="25"/>
  <c r="H34" i="25"/>
  <c r="D52" i="25"/>
  <c r="D94" i="25"/>
  <c r="C85" i="25"/>
  <c r="C21" i="25"/>
  <c r="C35" i="25"/>
  <c r="F56" i="25"/>
  <c r="F22" i="25"/>
  <c r="E25" i="25"/>
  <c r="M22" i="25"/>
  <c r="M33" i="25"/>
  <c r="M95" i="25"/>
  <c r="L58" i="25"/>
  <c r="L88" i="25"/>
  <c r="L69" i="25"/>
  <c r="N65" i="25"/>
  <c r="N94" i="25"/>
  <c r="N85" i="25"/>
  <c r="E90" i="25"/>
  <c r="D103" i="25"/>
  <c r="D30" i="25"/>
  <c r="D81" i="25"/>
  <c r="E4" i="25"/>
  <c r="K15" i="25"/>
  <c r="K85" i="25"/>
  <c r="K50" i="25"/>
  <c r="J69" i="25"/>
  <c r="J103" i="25"/>
  <c r="I71" i="25"/>
  <c r="I19" i="25"/>
  <c r="K100" i="25"/>
  <c r="G43" i="25"/>
  <c r="G86" i="25"/>
  <c r="H20" i="25"/>
  <c r="H88" i="25"/>
  <c r="D23" i="25"/>
  <c r="D72" i="25"/>
  <c r="C63" i="25"/>
  <c r="C26" i="25"/>
  <c r="F13" i="25"/>
  <c r="F79" i="25"/>
  <c r="E82" i="25"/>
  <c r="E12" i="25"/>
  <c r="M61" i="25"/>
  <c r="M83" i="25"/>
  <c r="M59" i="25"/>
  <c r="L26" i="25"/>
  <c r="L89" i="25"/>
  <c r="N46" i="25"/>
  <c r="N14" i="25"/>
  <c r="N70" i="25"/>
  <c r="I31" i="25"/>
  <c r="F16" i="25"/>
  <c r="H24" i="25"/>
  <c r="C58" i="25"/>
  <c r="K23" i="25"/>
  <c r="K33" i="25"/>
  <c r="K39" i="25"/>
  <c r="J31" i="25"/>
  <c r="J64" i="25"/>
  <c r="I92" i="25"/>
  <c r="I34" i="25"/>
  <c r="I37" i="25"/>
  <c r="G18" i="25"/>
  <c r="G67" i="25"/>
  <c r="G25" i="25"/>
  <c r="H68" i="25"/>
  <c r="D44" i="25"/>
  <c r="D93" i="25"/>
  <c r="F95" i="25"/>
  <c r="H2" i="17" a="1"/>
  <c r="H2" i="17" s="1"/>
  <c r="G3" i="18" a="1"/>
  <c r="G3" i="18" s="1"/>
  <c r="G4" i="18" a="1"/>
  <c r="G4" i="18" s="1"/>
  <c r="G5" i="18" s="1"/>
  <c r="S2" i="17" a="1"/>
  <c r="S2" i="17" s="1"/>
  <c r="R4" i="18" a="1"/>
  <c r="R4" i="18" s="1"/>
  <c r="R5" i="18" s="1"/>
  <c r="R3" i="18" a="1"/>
  <c r="R3" i="18" s="1"/>
  <c r="E2" i="17" a="1"/>
  <c r="E2" i="17" s="1"/>
  <c r="D3" i="18" a="1"/>
  <c r="D3" i="18" s="1"/>
  <c r="D4" i="18" a="1"/>
  <c r="D4" i="18" s="1"/>
  <c r="D5" i="18" s="1"/>
  <c r="L2" i="17" a="1"/>
  <c r="L2" i="17" s="1"/>
  <c r="K4" i="18" a="1"/>
  <c r="K4" i="18" s="1"/>
  <c r="K5" i="18" s="1"/>
  <c r="K3" i="18" a="1"/>
  <c r="K3" i="18" s="1"/>
  <c r="K2" i="17" a="1"/>
  <c r="K2" i="17" s="1"/>
  <c r="J3" i="18" a="1"/>
  <c r="J3" i="18" s="1"/>
  <c r="J4" i="18" a="1"/>
  <c r="J4" i="18" s="1"/>
  <c r="J5" i="18" s="1"/>
  <c r="C3" i="18" a="1"/>
  <c r="C3" i="18" s="1"/>
  <c r="D2" i="17" a="1"/>
  <c r="D2" i="17" s="1"/>
  <c r="C4" i="18" a="1"/>
  <c r="C4" i="18" s="1"/>
  <c r="N31" i="25"/>
  <c r="N48" i="25"/>
  <c r="N81" i="25"/>
  <c r="F70" i="25"/>
  <c r="H95" i="25"/>
  <c r="F15" i="25"/>
  <c r="K16" i="25"/>
  <c r="K94" i="25"/>
  <c r="J9" i="25"/>
  <c r="J95" i="25"/>
  <c r="I45" i="25"/>
  <c r="I54" i="25"/>
  <c r="I67" i="25"/>
  <c r="J83" i="25"/>
  <c r="G90" i="25"/>
  <c r="G98" i="25"/>
  <c r="I95" i="25"/>
  <c r="H29" i="25"/>
  <c r="D10" i="25"/>
  <c r="D31" i="25"/>
  <c r="F30" i="25"/>
  <c r="M50" i="25"/>
  <c r="M68" i="25"/>
  <c r="M46" i="25"/>
  <c r="L48" i="25"/>
  <c r="L90" i="25"/>
  <c r="L100" i="25"/>
  <c r="N30" i="25"/>
  <c r="N84" i="25"/>
  <c r="D85" i="25"/>
  <c r="H32" i="25"/>
  <c r="D47" i="25"/>
  <c r="H89" i="25"/>
  <c r="H7" i="25"/>
  <c r="C75" i="25"/>
  <c r="K88" i="25"/>
  <c r="K82" i="25"/>
  <c r="K35" i="25"/>
  <c r="K17" i="25"/>
  <c r="J55" i="25"/>
  <c r="J57" i="25"/>
  <c r="J84" i="25"/>
  <c r="J71" i="25"/>
  <c r="J28" i="25"/>
  <c r="I68" i="25"/>
  <c r="I35" i="25"/>
  <c r="I15" i="25"/>
  <c r="I30" i="25"/>
  <c r="J101" i="25"/>
  <c r="G34" i="25"/>
  <c r="G61" i="25"/>
  <c r="G42" i="25"/>
  <c r="G73" i="25"/>
  <c r="H16" i="25"/>
  <c r="H90" i="25"/>
  <c r="D101" i="25"/>
  <c r="D38" i="25"/>
  <c r="C57" i="25"/>
  <c r="C23" i="25"/>
  <c r="F12" i="25"/>
  <c r="F78" i="25"/>
  <c r="E76" i="25"/>
  <c r="M57" i="25"/>
  <c r="M79" i="25"/>
  <c r="M24" i="25"/>
  <c r="L30" i="25"/>
  <c r="L61" i="25"/>
  <c r="L103" i="25"/>
  <c r="N41" i="25"/>
  <c r="N59" i="25"/>
  <c r="N55" i="25"/>
  <c r="N99" i="25"/>
  <c r="J77" i="25"/>
  <c r="E66" i="25"/>
  <c r="E58" i="25"/>
  <c r="E16" i="25"/>
  <c r="C102" i="25"/>
  <c r="E71" i="25"/>
  <c r="D78" i="25"/>
  <c r="H12" i="25"/>
  <c r="J92" i="25"/>
  <c r="E59" i="25"/>
  <c r="K22" i="25"/>
  <c r="K43" i="25"/>
  <c r="K26" i="25"/>
  <c r="K18" i="25"/>
  <c r="J8" i="25"/>
  <c r="J32" i="25"/>
  <c r="J16" i="25"/>
  <c r="J11" i="25"/>
  <c r="J59" i="25"/>
  <c r="I56" i="25"/>
  <c r="I89" i="25"/>
  <c r="I61" i="25"/>
  <c r="I22" i="25"/>
  <c r="I29" i="25"/>
  <c r="K57" i="25"/>
  <c r="G13" i="25"/>
  <c r="G97" i="25"/>
  <c r="G66" i="25"/>
  <c r="G49" i="25"/>
  <c r="G4" i="25"/>
  <c r="J80" i="25"/>
  <c r="H64" i="25"/>
  <c r="H41" i="25"/>
  <c r="H36" i="25"/>
  <c r="D22" i="25"/>
  <c r="D43" i="25"/>
  <c r="D48" i="25"/>
  <c r="D92" i="25"/>
  <c r="C91" i="25"/>
  <c r="C14" i="25"/>
  <c r="C82" i="25"/>
  <c r="C80" i="25"/>
  <c r="F26" i="25"/>
  <c r="F45" i="25"/>
  <c r="F37" i="25"/>
  <c r="F98" i="25"/>
  <c r="E9" i="25"/>
  <c r="E7" i="25"/>
  <c r="E87" i="25"/>
  <c r="E13" i="25"/>
  <c r="E64" i="25"/>
  <c r="E96" i="25"/>
  <c r="E17" i="25"/>
  <c r="E53" i="25"/>
  <c r="I78" i="25"/>
  <c r="M27" i="25"/>
  <c r="M16" i="25"/>
  <c r="M103" i="25"/>
  <c r="M85" i="25"/>
  <c r="M55" i="25"/>
  <c r="L32" i="25"/>
  <c r="L23" i="25"/>
  <c r="L68" i="25"/>
  <c r="L74" i="25"/>
  <c r="L67" i="25"/>
  <c r="L39" i="25"/>
  <c r="N44" i="25"/>
  <c r="N66" i="25"/>
  <c r="N75" i="25"/>
  <c r="N23" i="25"/>
  <c r="N80" i="25"/>
  <c r="F53" i="25"/>
  <c r="F36" i="25"/>
  <c r="H55" i="25"/>
  <c r="C90" i="25"/>
  <c r="D11" i="25"/>
  <c r="D99" i="25"/>
  <c r="H19" i="25"/>
  <c r="H51" i="25"/>
  <c r="C37" i="25"/>
  <c r="K72" i="25"/>
  <c r="K67" i="25"/>
  <c r="K71" i="25"/>
  <c r="K77" i="25"/>
  <c r="K53" i="25"/>
  <c r="J42" i="25"/>
  <c r="J27" i="25"/>
  <c r="J78" i="25"/>
  <c r="J26" i="25"/>
  <c r="K103" i="25"/>
  <c r="I46" i="25"/>
  <c r="I13" i="25"/>
  <c r="I6" i="25"/>
  <c r="I53" i="25"/>
  <c r="I88" i="25"/>
  <c r="K25" i="25"/>
  <c r="G47" i="25"/>
  <c r="G19" i="25"/>
  <c r="G10" i="25"/>
  <c r="G29" i="25"/>
  <c r="G63" i="25"/>
  <c r="I81" i="25"/>
  <c r="H53" i="25"/>
  <c r="H25" i="25"/>
  <c r="D64" i="25"/>
  <c r="D77" i="25"/>
  <c r="D14" i="25"/>
  <c r="D49" i="25"/>
  <c r="D66" i="25"/>
  <c r="C33" i="25"/>
  <c r="C47" i="25"/>
  <c r="C40" i="25"/>
  <c r="C6" i="25"/>
  <c r="F68" i="25"/>
  <c r="F65" i="25"/>
  <c r="F51" i="25"/>
  <c r="F4" i="25"/>
  <c r="E51" i="25"/>
  <c r="E40" i="25"/>
  <c r="E79" i="25"/>
  <c r="G89" i="25"/>
  <c r="J73" i="25"/>
  <c r="H70" i="25"/>
  <c r="D83" i="25"/>
  <c r="D74" i="25"/>
  <c r="C89" i="25"/>
  <c r="C10" i="25"/>
  <c r="C43" i="25"/>
  <c r="C4" i="25"/>
  <c r="F93" i="25"/>
  <c r="C103" i="25"/>
  <c r="E94" i="25"/>
  <c r="E69" i="25"/>
  <c r="C9" i="25"/>
  <c r="C53" i="25"/>
  <c r="F48" i="25"/>
  <c r="F102" i="25"/>
  <c r="E84" i="25"/>
  <c r="C97" i="25"/>
  <c r="F77" i="25"/>
  <c r="E83" i="25"/>
  <c r="E98" i="25"/>
  <c r="E48" i="25"/>
  <c r="M65" i="25"/>
  <c r="M35" i="25"/>
  <c r="M87" i="25"/>
  <c r="M60" i="25"/>
  <c r="M51" i="25"/>
  <c r="L5" i="25"/>
  <c r="L40" i="25"/>
  <c r="L33" i="25"/>
  <c r="L95" i="25"/>
  <c r="L7" i="25"/>
  <c r="L97" i="25"/>
  <c r="N10" i="25"/>
  <c r="N42" i="25"/>
  <c r="N33" i="25"/>
  <c r="N92" i="25"/>
  <c r="N78" i="25"/>
  <c r="N82" i="25"/>
  <c r="C17" i="25"/>
  <c r="F74" i="25"/>
  <c r="I74" i="25"/>
  <c r="C25" i="25"/>
  <c r="E37" i="25"/>
  <c r="H103" i="25"/>
  <c r="C71" i="25"/>
  <c r="F19" i="25"/>
  <c r="K24" i="25"/>
  <c r="K98" i="25"/>
  <c r="K92" i="25"/>
  <c r="K74" i="25"/>
  <c r="K65" i="25"/>
  <c r="J66" i="25"/>
  <c r="J86" i="25"/>
  <c r="J54" i="25"/>
  <c r="J33" i="25"/>
  <c r="I32" i="25"/>
  <c r="I75" i="25"/>
  <c r="I47" i="25"/>
  <c r="I39" i="25"/>
  <c r="I42" i="25"/>
  <c r="I101" i="25"/>
  <c r="G21" i="25"/>
  <c r="G6" i="25"/>
  <c r="G78" i="25"/>
  <c r="G33" i="25"/>
  <c r="H71" i="25"/>
  <c r="D19" i="25"/>
  <c r="C95" i="25"/>
  <c r="F66" i="25"/>
  <c r="E21" i="25"/>
  <c r="C96" i="25"/>
  <c r="F67" i="25"/>
  <c r="E27" i="25"/>
  <c r="E77" i="25"/>
  <c r="C41" i="25"/>
  <c r="F43" i="25"/>
  <c r="N20" i="25"/>
  <c r="N21" i="25"/>
  <c r="N93" i="25"/>
  <c r="E32" i="25"/>
  <c r="D96" i="25"/>
  <c r="K37" i="25"/>
  <c r="K12" i="25"/>
  <c r="J6" i="25"/>
  <c r="J22" i="25"/>
  <c r="J48" i="25"/>
  <c r="I82" i="25"/>
  <c r="I100" i="25"/>
  <c r="G11" i="25"/>
  <c r="G58" i="25"/>
  <c r="G94" i="25"/>
  <c r="H52" i="25"/>
  <c r="H42" i="25"/>
  <c r="D41" i="25"/>
  <c r="D90" i="25"/>
  <c r="M17" i="25"/>
  <c r="M14" i="25"/>
  <c r="M92" i="25"/>
  <c r="L54" i="25"/>
  <c r="L84" i="25"/>
  <c r="L52" i="25"/>
  <c r="N61" i="25"/>
  <c r="N91" i="25"/>
  <c r="N77" i="25"/>
  <c r="C83" i="25"/>
  <c r="H80" i="25"/>
  <c r="K14" i="25"/>
  <c r="G46" i="25"/>
  <c r="G82" i="25"/>
  <c r="H86" i="25"/>
  <c r="D8" i="25"/>
  <c r="D55" i="25"/>
  <c r="D82" i="25"/>
  <c r="C64" i="25"/>
  <c r="C44" i="25"/>
  <c r="F75" i="25"/>
  <c r="C84" i="25"/>
  <c r="E44" i="25"/>
  <c r="M25" i="25"/>
  <c r="M34" i="25"/>
  <c r="M102" i="25"/>
  <c r="L21" i="25"/>
  <c r="L81" i="25"/>
  <c r="N32" i="25"/>
  <c r="N4" i="25"/>
  <c r="K34" i="25"/>
  <c r="Q2" i="17" a="1"/>
  <c r="Q2" i="17" s="1"/>
  <c r="P3" i="18" a="1"/>
  <c r="P3" i="18" s="1"/>
  <c r="P4" i="18" a="1"/>
  <c r="P4" i="18" s="1"/>
  <c r="P5" i="18" s="1"/>
  <c r="P2" i="17" a="1"/>
  <c r="P2" i="17" s="1"/>
  <c r="O3" i="18" a="1"/>
  <c r="O3" i="18" s="1"/>
  <c r="O4" i="18" a="1"/>
  <c r="O4" i="18" s="1"/>
  <c r="O5" i="18" s="1"/>
  <c r="F2" i="17" a="1"/>
  <c r="F2" i="17" s="1"/>
  <c r="E4" i="18" a="1"/>
  <c r="E4" i="18" s="1"/>
  <c r="E5" i="18" s="1"/>
  <c r="E3" i="18" a="1"/>
  <c r="E3" i="18" s="1"/>
  <c r="O2" i="17" a="1"/>
  <c r="O2" i="17" s="1"/>
  <c r="N3" i="18" a="1"/>
  <c r="N3" i="18" s="1"/>
  <c r="N4" i="18" a="1"/>
  <c r="N4" i="18" s="1"/>
  <c r="N5" i="18" s="1"/>
  <c r="I2" i="17" a="1"/>
  <c r="I2" i="17" s="1"/>
  <c r="H3" i="18" a="1"/>
  <c r="H3" i="18" s="1"/>
  <c r="H4" i="18" a="1"/>
  <c r="H4" i="18" s="1"/>
  <c r="H5" i="18" s="1"/>
  <c r="G2" i="17" a="1"/>
  <c r="G2" i="17" s="1"/>
  <c r="F4" i="18" a="1"/>
  <c r="F4" i="18" s="1"/>
  <c r="F5" i="18" s="1"/>
  <c r="F3" i="18" a="1"/>
  <c r="F3" i="18" s="1"/>
  <c r="R2" i="17" a="1"/>
  <c r="R2" i="17" s="1"/>
  <c r="Q4" i="18" a="1"/>
  <c r="Q4" i="18" s="1"/>
  <c r="Q5" i="18" s="1"/>
  <c r="Q3" i="18" a="1"/>
  <c r="Q3" i="18" s="1"/>
  <c r="H31" i="25"/>
  <c r="D16" i="25"/>
  <c r="D36" i="25"/>
  <c r="F92" i="25"/>
  <c r="C13" i="25"/>
  <c r="C79" i="25"/>
  <c r="F31" i="25"/>
  <c r="F97" i="25"/>
  <c r="E6" i="25"/>
  <c r="M11" i="25"/>
  <c r="M81" i="25"/>
  <c r="L27" i="25"/>
  <c r="L31" i="25"/>
  <c r="L64" i="25"/>
  <c r="N39" i="25"/>
  <c r="N71" i="25"/>
  <c r="N72" i="25"/>
  <c r="H81" i="25"/>
  <c r="H60" i="25"/>
  <c r="C60" i="25"/>
  <c r="E65" i="25"/>
  <c r="F82" i="25"/>
  <c r="K66" i="25"/>
  <c r="K63" i="25"/>
  <c r="J37" i="25"/>
  <c r="J74" i="25"/>
  <c r="J100" i="25"/>
  <c r="I12" i="25"/>
  <c r="I97" i="25"/>
  <c r="G40" i="25"/>
  <c r="G91" i="25"/>
  <c r="G56" i="25"/>
  <c r="H39" i="25"/>
  <c r="D58" i="25"/>
  <c r="D4" i="25"/>
  <c r="D45" i="25"/>
  <c r="C27" i="25"/>
  <c r="C38" i="25"/>
  <c r="F62" i="25"/>
  <c r="F25" i="25"/>
  <c r="E45" i="25"/>
  <c r="E46" i="25"/>
  <c r="F41" i="25"/>
  <c r="M58" i="25"/>
  <c r="M76" i="25"/>
  <c r="M82" i="25"/>
  <c r="L55" i="25"/>
  <c r="L77" i="25"/>
  <c r="N5" i="25"/>
  <c r="N40" i="25"/>
  <c r="N28" i="25"/>
  <c r="D97" i="25"/>
  <c r="H14" i="25"/>
  <c r="E52" i="25"/>
  <c r="F101" i="25"/>
  <c r="K19" i="25"/>
  <c r="K89" i="25"/>
  <c r="K60" i="25"/>
  <c r="J46" i="25"/>
  <c r="I25" i="25"/>
  <c r="I40" i="25"/>
  <c r="I24" i="25"/>
  <c r="J94" i="25"/>
  <c r="G53" i="25"/>
  <c r="G44" i="25"/>
  <c r="G38" i="25"/>
  <c r="G87" i="25"/>
  <c r="G95" i="25"/>
  <c r="H26" i="25"/>
  <c r="H5" i="25"/>
  <c r="H50" i="25"/>
  <c r="D24" i="25"/>
  <c r="D39" i="25"/>
  <c r="D73" i="25"/>
  <c r="F103" i="25"/>
  <c r="C5" i="25"/>
  <c r="C66" i="25"/>
  <c r="C52" i="25"/>
  <c r="C59" i="25"/>
  <c r="F27" i="25"/>
  <c r="F87" i="25"/>
  <c r="F80" i="25"/>
  <c r="D69" i="25"/>
  <c r="E88" i="25"/>
  <c r="E102" i="25"/>
  <c r="E47" i="25"/>
  <c r="E10" i="25"/>
  <c r="E61" i="25"/>
  <c r="I27" i="25"/>
  <c r="G68" i="25"/>
  <c r="H48" i="25"/>
  <c r="D5" i="25"/>
  <c r="D12" i="25"/>
  <c r="D9" i="25"/>
  <c r="D63" i="25"/>
  <c r="C48" i="25"/>
  <c r="C62" i="25"/>
  <c r="F9" i="25"/>
  <c r="F61" i="25"/>
  <c r="E41" i="25"/>
  <c r="E60" i="25"/>
  <c r="C11" i="25"/>
  <c r="C36" i="25"/>
  <c r="F99" i="25"/>
  <c r="E63" i="25"/>
  <c r="E30" i="25"/>
  <c r="C51" i="25"/>
  <c r="F50" i="25"/>
  <c r="C24" i="25"/>
  <c r="M32" i="25"/>
  <c r="M23" i="25"/>
  <c r="M4" i="25"/>
  <c r="M89" i="25"/>
  <c r="M9" i="25"/>
  <c r="L37" i="25"/>
  <c r="L28" i="25"/>
  <c r="L72" i="25"/>
  <c r="L78" i="25"/>
  <c r="L75" i="25"/>
  <c r="L56" i="25"/>
  <c r="N49" i="25"/>
  <c r="N13" i="25"/>
  <c r="N79" i="25"/>
  <c r="N47" i="25"/>
  <c r="N88" i="25"/>
  <c r="D102" i="25"/>
  <c r="E92" i="25"/>
  <c r="F33" i="25"/>
  <c r="J88" i="25"/>
  <c r="E55" i="25"/>
  <c r="H11" i="25"/>
  <c r="H67" i="25"/>
  <c r="H21" i="25"/>
  <c r="C74" i="25"/>
  <c r="F89" i="25"/>
  <c r="C56" i="25"/>
  <c r="K29" i="25"/>
  <c r="K51" i="25"/>
  <c r="K46" i="25"/>
  <c r="K9" i="25"/>
  <c r="K54" i="25"/>
  <c r="J15" i="25"/>
  <c r="J45" i="25"/>
  <c r="J35" i="25"/>
  <c r="J18" i="25"/>
  <c r="J72" i="25"/>
  <c r="I10" i="25"/>
  <c r="I96" i="25"/>
  <c r="I77" i="25"/>
  <c r="I69" i="25"/>
  <c r="I91" i="25"/>
  <c r="J12" i="25"/>
  <c r="G48" i="25"/>
  <c r="G24" i="25"/>
  <c r="G16" i="25"/>
  <c r="G31" i="25"/>
  <c r="H22" i="25"/>
  <c r="D34" i="25"/>
  <c r="C101" i="25"/>
  <c r="C29" i="25"/>
  <c r="F38" i="25"/>
  <c r="F42" i="25"/>
  <c r="E22" i="25"/>
  <c r="C30" i="25"/>
  <c r="F8" i="25"/>
  <c r="F76" i="25"/>
  <c r="E100" i="25"/>
  <c r="C31" i="25"/>
  <c r="F11" i="25"/>
  <c r="E33" i="25"/>
  <c r="H59" i="25"/>
  <c r="H37" i="25"/>
  <c r="D42" i="25"/>
  <c r="D91" i="25"/>
  <c r="C76" i="25"/>
  <c r="F20" i="25"/>
  <c r="F34" i="25"/>
  <c r="F23" i="25"/>
  <c r="E97" i="25"/>
  <c r="M20" i="25"/>
  <c r="M100" i="25"/>
  <c r="M21" i="25"/>
  <c r="L16" i="25"/>
  <c r="L70" i="25"/>
  <c r="L94" i="25"/>
  <c r="N62" i="25"/>
  <c r="N6" i="25"/>
  <c r="F57" i="25"/>
  <c r="H45" i="25"/>
  <c r="C92" i="25"/>
  <c r="H101" i="25"/>
  <c r="F21" i="25"/>
  <c r="K70" i="25"/>
  <c r="K68" i="25"/>
  <c r="K45" i="25"/>
  <c r="J17" i="25"/>
  <c r="J21" i="25"/>
  <c r="I33" i="25"/>
  <c r="I5" i="25"/>
  <c r="I87" i="25"/>
  <c r="I84" i="25"/>
  <c r="G15" i="25"/>
  <c r="G23" i="25"/>
  <c r="J91" i="25"/>
  <c r="H9" i="25"/>
  <c r="D71" i="25"/>
  <c r="F84" i="25"/>
  <c r="C46" i="25"/>
  <c r="C99" i="25"/>
  <c r="F64" i="25"/>
  <c r="F58" i="25"/>
  <c r="E26" i="25"/>
  <c r="E80" i="25"/>
  <c r="E81" i="25"/>
  <c r="M29" i="25"/>
  <c r="M56" i="25"/>
  <c r="M98" i="25"/>
  <c r="L62" i="25"/>
  <c r="L101" i="25"/>
  <c r="L96" i="25"/>
  <c r="N12" i="25"/>
  <c r="N97" i="25"/>
  <c r="N9" i="25"/>
  <c r="H78" i="25"/>
  <c r="H85" i="25"/>
  <c r="E72" i="25"/>
  <c r="K95" i="25"/>
  <c r="K47" i="25"/>
  <c r="J62" i="25"/>
  <c r="J76" i="25"/>
  <c r="J20" i="25"/>
  <c r="I73" i="25"/>
  <c r="I66" i="25"/>
  <c r="G77" i="25"/>
  <c r="H33" i="25"/>
  <c r="M2" i="17" a="1"/>
  <c r="M2" i="17" s="1"/>
  <c r="L4" i="18" a="1"/>
  <c r="L4" i="18" s="1"/>
  <c r="L5" i="18" s="1"/>
  <c r="L3" i="18" a="1"/>
  <c r="L3" i="18" s="1"/>
  <c r="J2" i="17" a="1"/>
  <c r="J2" i="17" s="1"/>
  <c r="I3" i="18" a="1"/>
  <c r="I3" i="18" s="1"/>
  <c r="I4" i="18" a="1"/>
  <c r="I4" i="18" s="1"/>
  <c r="I5" i="18" s="1"/>
  <c r="N2" i="17" a="1"/>
  <c r="N2" i="17" s="1"/>
  <c r="M3" i="18" a="1"/>
  <c r="M3" i="18" s="1"/>
  <c r="M4" i="18" a="1"/>
  <c r="M4" i="18" s="1"/>
  <c r="M5" i="18" s="1"/>
  <c r="H91" i="25"/>
  <c r="E24" i="25"/>
  <c r="C42" i="25"/>
  <c r="M6" i="25"/>
  <c r="M77" i="25"/>
  <c r="L20" i="25"/>
  <c r="L12" i="25"/>
  <c r="L57" i="25"/>
  <c r="N29" i="25"/>
  <c r="N67" i="25"/>
  <c r="N38" i="25"/>
  <c r="H62" i="25"/>
  <c r="H83" i="25"/>
  <c r="H102" i="25"/>
  <c r="F24" i="25"/>
  <c r="K49" i="25"/>
  <c r="K64" i="25"/>
  <c r="K38" i="25"/>
  <c r="J63" i="25"/>
  <c r="J10" i="25"/>
  <c r="J99" i="25"/>
  <c r="I11" i="25"/>
  <c r="I62" i="25"/>
  <c r="K87" i="25"/>
  <c r="G14" i="25"/>
  <c r="G100" i="25"/>
  <c r="K99" i="25"/>
  <c r="H87" i="25"/>
  <c r="D62" i="25"/>
  <c r="D37" i="25"/>
  <c r="C32" i="25"/>
  <c r="C98" i="25"/>
  <c r="F63" i="25"/>
  <c r="F54" i="25"/>
  <c r="E39" i="25"/>
  <c r="M54" i="25"/>
  <c r="M72" i="25"/>
  <c r="M74" i="25"/>
  <c r="L51" i="25"/>
  <c r="L93" i="25"/>
  <c r="N7" i="25"/>
  <c r="N35" i="25"/>
  <c r="N102" i="25"/>
  <c r="E62" i="25"/>
  <c r="F71" i="25"/>
  <c r="H98" i="25"/>
  <c r="H38" i="25"/>
  <c r="H54" i="25"/>
  <c r="H73" i="25"/>
  <c r="K91" i="25"/>
  <c r="K40" i="25"/>
  <c r="J58" i="25"/>
  <c r="J85" i="25"/>
  <c r="I9" i="25"/>
  <c r="I36" i="25"/>
  <c r="I49" i="25"/>
  <c r="G39" i="25"/>
  <c r="G65" i="25"/>
  <c r="G75" i="25"/>
  <c r="G85" i="25"/>
  <c r="H100" i="25"/>
  <c r="D21" i="25"/>
  <c r="D100" i="25"/>
  <c r="C65" i="25"/>
  <c r="C55" i="25"/>
  <c r="F81" i="25"/>
  <c r="F83" i="25"/>
  <c r="E103" i="25"/>
  <c r="E49" i="25"/>
  <c r="M30" i="25"/>
  <c r="M52" i="25"/>
  <c r="M45" i="25"/>
  <c r="L35" i="25"/>
  <c r="L92" i="25"/>
  <c r="L22" i="25"/>
  <c r="N37" i="25"/>
  <c r="N63" i="25"/>
  <c r="N43" i="25"/>
  <c r="F60" i="25"/>
  <c r="F55" i="25"/>
  <c r="E34" i="25"/>
  <c r="E91" i="25"/>
  <c r="K44" i="25"/>
  <c r="K21" i="25"/>
  <c r="J14" i="25"/>
  <c r="J38" i="25"/>
  <c r="J13" i="25"/>
  <c r="I63" i="25"/>
  <c r="I65" i="25"/>
  <c r="I41" i="25"/>
  <c r="G5" i="25"/>
  <c r="G50" i="25"/>
  <c r="G76" i="25"/>
  <c r="H49" i="25"/>
  <c r="D28" i="25"/>
  <c r="D51" i="25"/>
  <c r="F90" i="25"/>
  <c r="C28" i="25"/>
  <c r="C88" i="25"/>
  <c r="C81" i="25"/>
  <c r="F32" i="25"/>
  <c r="F46" i="25"/>
  <c r="F39" i="25"/>
  <c r="F7" i="25"/>
  <c r="E15" i="25"/>
  <c r="E8" i="25"/>
  <c r="E86" i="25"/>
  <c r="E11" i="25"/>
  <c r="E95" i="25"/>
  <c r="G45" i="25"/>
  <c r="I4" i="25"/>
  <c r="H57" i="25"/>
  <c r="D25" i="25"/>
  <c r="D56" i="25"/>
  <c r="D57" i="25"/>
  <c r="C39" i="25"/>
  <c r="C67" i="25"/>
  <c r="C8" i="25"/>
  <c r="F47" i="25"/>
  <c r="F94" i="25"/>
  <c r="E57" i="25"/>
  <c r="E85" i="25"/>
  <c r="E36" i="25"/>
  <c r="C68" i="25"/>
  <c r="F44" i="25"/>
  <c r="E23" i="25"/>
  <c r="C93" i="25"/>
  <c r="C70" i="25"/>
  <c r="F69" i="25"/>
  <c r="E5" i="25"/>
  <c r="E18" i="25"/>
  <c r="M39" i="25"/>
  <c r="M62" i="25"/>
  <c r="M64" i="25"/>
  <c r="M80" i="25"/>
  <c r="M101" i="25"/>
  <c r="M90" i="25"/>
  <c r="L66" i="25"/>
  <c r="L59" i="25"/>
  <c r="L10" i="25"/>
  <c r="L99" i="25"/>
  <c r="L85" i="25"/>
  <c r="N19" i="25"/>
  <c r="N8" i="25"/>
  <c r="N16" i="25"/>
  <c r="N100" i="25"/>
  <c r="N60" i="25"/>
  <c r="N96" i="25"/>
  <c r="C72" i="25"/>
  <c r="H77" i="25"/>
  <c r="D88" i="25"/>
  <c r="H56" i="25"/>
  <c r="G96" i="25"/>
  <c r="H61" i="25"/>
  <c r="D18" i="25"/>
  <c r="D79" i="25"/>
  <c r="C34" i="25"/>
  <c r="K6" i="25"/>
  <c r="K78" i="25"/>
  <c r="K73" i="25"/>
  <c r="K80" i="25"/>
  <c r="K69" i="25"/>
  <c r="J43" i="25"/>
  <c r="J34" i="25"/>
  <c r="J79" i="25"/>
  <c r="J60" i="25"/>
  <c r="J102" i="25"/>
  <c r="I52" i="25"/>
  <c r="I18" i="25"/>
  <c r="I7" i="25"/>
  <c r="I72" i="25"/>
  <c r="J93" i="25"/>
  <c r="G57" i="25"/>
  <c r="G80" i="25"/>
  <c r="G51" i="25"/>
  <c r="G71" i="25"/>
  <c r="K48" i="25"/>
  <c r="H99" i="25"/>
  <c r="D59" i="25"/>
  <c r="C94" i="25"/>
  <c r="F28" i="25"/>
  <c r="F35" i="25"/>
  <c r="E101" i="25"/>
  <c r="E78" i="25"/>
  <c r="C100" i="25"/>
  <c r="F29" i="25"/>
  <c r="F40" i="25"/>
  <c r="E42" i="25"/>
  <c r="E99" i="25"/>
  <c r="D68" i="25"/>
  <c r="C7" i="25"/>
  <c r="F6" i="25"/>
  <c r="E43" i="25"/>
  <c r="M22" i="18"/>
  <c r="F22" i="18"/>
  <c r="C22" i="18"/>
  <c r="D22" i="18"/>
  <c r="S3" i="29"/>
  <c r="H22" i="18"/>
  <c r="J22" i="18"/>
  <c r="N22" i="18"/>
  <c r="G22" i="18"/>
  <c r="K22" i="18"/>
  <c r="L2" i="25" l="1"/>
  <c r="L1" i="25" s="1"/>
  <c r="L9" i="18"/>
  <c r="N2" i="25"/>
  <c r="E2" i="25"/>
  <c r="I2" i="25"/>
  <c r="G2" i="25"/>
  <c r="C5" i="18"/>
  <c r="U4" i="18"/>
  <c r="V4" i="18"/>
  <c r="J2" i="25"/>
  <c r="K2" i="25"/>
  <c r="H2" i="25"/>
  <c r="D2" i="25"/>
  <c r="U3" i="18"/>
  <c r="V3" i="18"/>
  <c r="M2" i="25"/>
  <c r="C2" i="25"/>
  <c r="F2" i="25"/>
  <c r="V5" i="18" l="1"/>
  <c r="U5" i="18"/>
  <c r="D1" i="25"/>
  <c r="D9" i="18"/>
  <c r="H1" i="25"/>
  <c r="H9" i="18"/>
  <c r="C1" i="25"/>
  <c r="C9" i="18"/>
  <c r="I1" i="25"/>
  <c r="I9" i="18"/>
  <c r="J1" i="25"/>
  <c r="J9" i="18"/>
  <c r="E1" i="25"/>
  <c r="E9" i="18"/>
  <c r="F1" i="25"/>
  <c r="F9" i="18"/>
  <c r="G1" i="25"/>
  <c r="G9" i="18"/>
  <c r="K1" i="25"/>
  <c r="K9" i="18"/>
  <c r="M1" i="25"/>
  <c r="M9" i="18"/>
  <c r="N1" i="25"/>
  <c r="N9" i="18"/>
  <c r="L10" i="18" l="1"/>
  <c r="M10" i="18"/>
  <c r="S3" i="25"/>
  <c r="N10" i="18"/>
  <c r="G10" i="18"/>
  <c r="H10" i="18"/>
  <c r="J10" i="18"/>
  <c r="F10" i="18"/>
  <c r="I10" i="18"/>
  <c r="D10" i="18"/>
  <c r="K10" i="18"/>
  <c r="E10" i="18"/>
  <c r="C10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<sst xmlns="http://schemas.openxmlformats.org/spreadsheetml/2006/main" count="107" uniqueCount="44">
  <si>
    <t>Max</t>
  </si>
  <si>
    <t>Desired Diversity</t>
  </si>
  <si>
    <t>Min</t>
  </si>
  <si>
    <t>MAX</t>
  </si>
  <si>
    <t>MIN</t>
  </si>
  <si>
    <t>Time</t>
  </si>
  <si>
    <t>Data</t>
  </si>
  <si>
    <t>Optimas</t>
  </si>
  <si>
    <t>H-Axis</t>
  </si>
  <si>
    <t xml:space="preserve"> Max distance</t>
  </si>
  <si>
    <t xml:space="preserve"> Ratio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</si>
  <si>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</si>
  <si>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</si>
  <si>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</si>
  <si>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</si>
  <si>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</si>
  <si>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</si>
  <si>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</si>
  <si>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</si>
  <si>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</si>
  <si>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</si>
  <si>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</si>
  <si>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Interval</t>
  </si>
  <si>
    <t>Max(Error)</t>
  </si>
  <si>
    <t>Sum(Error)</t>
  </si>
  <si>
    <t>Mean(Error)</t>
  </si>
  <si>
    <t>Sum</t>
  </si>
  <si>
    <t>Mean</t>
  </si>
  <si>
    <t>Diff</t>
  </si>
  <si>
    <t>Ratio</t>
  </si>
  <si>
    <t>LCDM</t>
  </si>
  <si>
    <t>AVG</t>
  </si>
  <si>
    <t>K</t>
  </si>
  <si>
    <t>Avg</t>
  </si>
  <si>
    <t>Avg^2</t>
  </si>
  <si>
    <t>Friedman</t>
  </si>
  <si>
    <t>Avg Rank</t>
  </si>
  <si>
    <t>Rank</t>
  </si>
  <si>
    <t xml:space="preserve"> 10210(0 1 4 2 5 3 7 9 6 8)</t>
  </si>
  <si>
    <t xml:space="preserve"> 1689280(4 6 9 1 2 3 7 8 0 5)</t>
  </si>
  <si>
    <t>Dummy1</t>
  </si>
  <si>
    <t>Dummy2</t>
  </si>
  <si>
    <t>Dummy3</t>
  </si>
  <si>
    <t>Dummy4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</si>
</sst>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4B7-4CDE-BC3B-FFDFE6223554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4B7-4CDE-BC3B-FFDFE6223554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4B7-4CDE-BC3B-FFDFE6223554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0.99991707963588949</c:v>
                </c:pt>
                <c:pt idx="2">
                  <c:v>0.99991632184307688</c:v>
                </c:pt>
                <c:pt idx="3">
                  <c:v>0.99991100837817959</c:v>
                </c:pt>
                <c:pt idx="4">
                  <c:v>0.99980581782059008</c:v>
                </c:pt>
                <c:pt idx="5">
                  <c:v>0.99977620149443425</c:v>
                </c:pt>
                <c:pt idx="6">
                  <c:v>0.99967696629683023</c:v>
                </c:pt>
                <c:pt idx="7">
                  <c:v>0.99956100616609334</c:v>
                </c:pt>
                <c:pt idx="8">
                  <c:v>0.99948461173538006</c:v>
                </c:pt>
                <c:pt idx="9">
                  <c:v>0.99929343843919649</c:v>
                </c:pt>
                <c:pt idx="10">
                  <c:v>0.99917034614081202</c:v>
                </c:pt>
                <c:pt idx="11">
                  <c:v>0.99907797119696384</c:v>
                </c:pt>
                <c:pt idx="12">
                  <c:v>0.99896486839089049</c:v>
                </c:pt>
                <c:pt idx="13">
                  <c:v>0.99885331237367558</c:v>
                </c:pt>
                <c:pt idx="14">
                  <c:v>0.99873730766689084</c:v>
                </c:pt>
                <c:pt idx="15">
                  <c:v>0.99856925150909415</c:v>
                </c:pt>
                <c:pt idx="16">
                  <c:v>0.99847253485819076</c:v>
                </c:pt>
                <c:pt idx="17">
                  <c:v>0.99831984852167432</c:v>
                </c:pt>
                <c:pt idx="18">
                  <c:v>0.99813300355973178</c:v>
                </c:pt>
                <c:pt idx="19">
                  <c:v>0.99802603887544006</c:v>
                </c:pt>
                <c:pt idx="20">
                  <c:v>0.9977998912121554</c:v>
                </c:pt>
                <c:pt idx="21">
                  <c:v>0.99769622961300519</c:v>
                </c:pt>
                <c:pt idx="22">
                  <c:v>0.99768085979172505</c:v>
                </c:pt>
                <c:pt idx="23">
                  <c:v>0.9976016436971864</c:v>
                </c:pt>
                <c:pt idx="24">
                  <c:v>0.9975149744874563</c:v>
                </c:pt>
                <c:pt idx="25">
                  <c:v>0.99737874117018144</c:v>
                </c:pt>
                <c:pt idx="26">
                  <c:v>0.99729558009541286</c:v>
                </c:pt>
                <c:pt idx="27">
                  <c:v>0.99723474716298521</c:v>
                </c:pt>
                <c:pt idx="28">
                  <c:v>0.99704618156559766</c:v>
                </c:pt>
                <c:pt idx="29">
                  <c:v>0.99690045800774718</c:v>
                </c:pt>
                <c:pt idx="30">
                  <c:v>0.99672485512505871</c:v>
                </c:pt>
                <c:pt idx="31">
                  <c:v>0.99657931878660877</c:v>
                </c:pt>
                <c:pt idx="32">
                  <c:v>0.99653455551941184</c:v>
                </c:pt>
                <c:pt idx="33">
                  <c:v>0.99640672032954192</c:v>
                </c:pt>
                <c:pt idx="34">
                  <c:v>0.99628023133631527</c:v>
                </c:pt>
                <c:pt idx="35">
                  <c:v>0.99604653694813883</c:v>
                </c:pt>
                <c:pt idx="36">
                  <c:v>0.99590770484727742</c:v>
                </c:pt>
                <c:pt idx="37">
                  <c:v>0.99565509684202103</c:v>
                </c:pt>
                <c:pt idx="38">
                  <c:v>0.99552542957658663</c:v>
                </c:pt>
                <c:pt idx="39">
                  <c:v>0.99541457340332218</c:v>
                </c:pt>
                <c:pt idx="40">
                  <c:v>0.99515915264944987</c:v>
                </c:pt>
                <c:pt idx="41">
                  <c:v>0.99495538661976368</c:v>
                </c:pt>
                <c:pt idx="42">
                  <c:v>0.99488884349561357</c:v>
                </c:pt>
                <c:pt idx="43">
                  <c:v>0.99477256687493709</c:v>
                </c:pt>
                <c:pt idx="44">
                  <c:v>0.99470553341426116</c:v>
                </c:pt>
                <c:pt idx="45">
                  <c:v>0.99465647301605664</c:v>
                </c:pt>
                <c:pt idx="46">
                  <c:v>0.99456260477460734</c:v>
                </c:pt>
                <c:pt idx="47">
                  <c:v>0.99442645615182323</c:v>
                </c:pt>
                <c:pt idx="48">
                  <c:v>0.99430821818504378</c:v>
                </c:pt>
                <c:pt idx="49">
                  <c:v>0.99411940296178869</c:v>
                </c:pt>
                <c:pt idx="50">
                  <c:v>0.99397553376752645</c:v>
                </c:pt>
                <c:pt idx="51">
                  <c:v>0.99382397074741435</c:v>
                </c:pt>
                <c:pt idx="52">
                  <c:v>0.99381561719605749</c:v>
                </c:pt>
                <c:pt idx="53">
                  <c:v>0.9937049482421938</c:v>
                </c:pt>
                <c:pt idx="54">
                  <c:v>0.99353939280067849</c:v>
                </c:pt>
                <c:pt idx="55">
                  <c:v>0.99353425763997227</c:v>
                </c:pt>
                <c:pt idx="56">
                  <c:v>0.99318795078224842</c:v>
                </c:pt>
                <c:pt idx="57">
                  <c:v>0.99321318974051043</c:v>
                </c:pt>
                <c:pt idx="58">
                  <c:v>0.99316399115655796</c:v>
                </c:pt>
                <c:pt idx="59">
                  <c:v>0.99300946382926747</c:v>
                </c:pt>
                <c:pt idx="60">
                  <c:v>0.99286161399393691</c:v>
                </c:pt>
                <c:pt idx="61">
                  <c:v>0.99282869012503472</c:v>
                </c:pt>
                <c:pt idx="62">
                  <c:v>0.99308931290368485</c:v>
                </c:pt>
                <c:pt idx="63">
                  <c:v>0.99307721942191773</c:v>
                </c:pt>
                <c:pt idx="64">
                  <c:v>0.99316716051355614</c:v>
                </c:pt>
                <c:pt idx="65">
                  <c:v>0.9933624392637419</c:v>
                </c:pt>
                <c:pt idx="66">
                  <c:v>0.99346300728517489</c:v>
                </c:pt>
                <c:pt idx="67">
                  <c:v>0.99347311713281516</c:v>
                </c:pt>
                <c:pt idx="68">
                  <c:v>0.99355279681825093</c:v>
                </c:pt>
                <c:pt idx="69">
                  <c:v>0.9933897153473884</c:v>
                </c:pt>
                <c:pt idx="70">
                  <c:v>0.99315668068471941</c:v>
                </c:pt>
                <c:pt idx="71">
                  <c:v>0.99274254245506377</c:v>
                </c:pt>
                <c:pt idx="72">
                  <c:v>0.99227890252433038</c:v>
                </c:pt>
                <c:pt idx="73">
                  <c:v>0.9917348206577441</c:v>
                </c:pt>
                <c:pt idx="74">
                  <c:v>0.9910630194990121</c:v>
                </c:pt>
                <c:pt idx="75">
                  <c:v>0.99032716701720147</c:v>
                </c:pt>
                <c:pt idx="76">
                  <c:v>0.98960965757905928</c:v>
                </c:pt>
                <c:pt idx="77">
                  <c:v>0.98886815731199296</c:v>
                </c:pt>
                <c:pt idx="78">
                  <c:v>0.98797130951835699</c:v>
                </c:pt>
                <c:pt idx="79">
                  <c:v>0.98654025345272134</c:v>
                </c:pt>
                <c:pt idx="80">
                  <c:v>0.98497812597614576</c:v>
                </c:pt>
                <c:pt idx="81">
                  <c:v>0.98385393588114411</c:v>
                </c:pt>
                <c:pt idx="82">
                  <c:v>0.9831997288884774</c:v>
                </c:pt>
                <c:pt idx="83">
                  <c:v>0.98169174347955501</c:v>
                </c:pt>
                <c:pt idx="84">
                  <c:v>0.98008201769914272</c:v>
                </c:pt>
                <c:pt idx="85">
                  <c:v>0.97798747390768903</c:v>
                </c:pt>
                <c:pt idx="86">
                  <c:v>0.97510890429957153</c:v>
                </c:pt>
                <c:pt idx="87">
                  <c:v>0.97321000478189557</c:v>
                </c:pt>
                <c:pt idx="88">
                  <c:v>0.97063325959340629</c:v>
                </c:pt>
                <c:pt idx="89">
                  <c:v>0.96716967839161594</c:v>
                </c:pt>
                <c:pt idx="90">
                  <c:v>0.96183510227807012</c:v>
                </c:pt>
                <c:pt idx="91">
                  <c:v>0.95817397786286607</c:v>
                </c:pt>
                <c:pt idx="92">
                  <c:v>0.95539525860181207</c:v>
                </c:pt>
                <c:pt idx="93">
                  <c:v>0.95149698515472747</c:v>
                </c:pt>
                <c:pt idx="94">
                  <c:v>0.94856873999894575</c:v>
                </c:pt>
                <c:pt idx="95">
                  <c:v>0.94826346985082288</c:v>
                </c:pt>
                <c:pt idx="96">
                  <c:v>0.94792916286516549</c:v>
                </c:pt>
                <c:pt idx="97">
                  <c:v>0.9449372007066642</c:v>
                </c:pt>
                <c:pt idx="98">
                  <c:v>0.93445724705683852</c:v>
                </c:pt>
                <c:pt idx="99">
                  <c:v>0.9245056577591465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4B7-4CDE-BC3B-FFDFE6223554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0.99999604054750246</c:v>
                </c:pt>
                <c:pt idx="2">
                  <c:v>0.99993398935249345</c:v>
                </c:pt>
                <c:pt idx="3">
                  <c:v>0.99994059832626281</c:v>
                </c:pt>
                <c:pt idx="4">
                  <c:v>0.99993138431945194</c:v>
                </c:pt>
                <c:pt idx="5">
                  <c:v>0.99994214058491349</c:v>
                </c:pt>
                <c:pt idx="6">
                  <c:v>0.999914498564481</c:v>
                </c:pt>
                <c:pt idx="7">
                  <c:v>0.99989604089203898</c:v>
                </c:pt>
                <c:pt idx="8">
                  <c:v>0.99987799349994322</c:v>
                </c:pt>
                <c:pt idx="9">
                  <c:v>0.9999027882736361</c:v>
                </c:pt>
                <c:pt idx="10">
                  <c:v>0.99990532904590046</c:v>
                </c:pt>
                <c:pt idx="11">
                  <c:v>0.99981783552629089</c:v>
                </c:pt>
                <c:pt idx="12">
                  <c:v>0.99986128075475689</c:v>
                </c:pt>
                <c:pt idx="13">
                  <c:v>0.99982592744107057</c:v>
                </c:pt>
                <c:pt idx="14">
                  <c:v>0.99980258594956795</c:v>
                </c:pt>
                <c:pt idx="15">
                  <c:v>0.99976941750230353</c:v>
                </c:pt>
                <c:pt idx="16">
                  <c:v>0.99981384641497306</c:v>
                </c:pt>
                <c:pt idx="17">
                  <c:v>0.99976536413020867</c:v>
                </c:pt>
                <c:pt idx="18">
                  <c:v>0.99976636758695903</c:v>
                </c:pt>
                <c:pt idx="19">
                  <c:v>0.99980354986122466</c:v>
                </c:pt>
                <c:pt idx="20">
                  <c:v>0.99972632817967999</c:v>
                </c:pt>
                <c:pt idx="21">
                  <c:v>0.99970218095689511</c:v>
                </c:pt>
                <c:pt idx="22">
                  <c:v>0.99968227988853642</c:v>
                </c:pt>
                <c:pt idx="23">
                  <c:v>0.99970043108650286</c:v>
                </c:pt>
                <c:pt idx="24">
                  <c:v>0.99965836005003983</c:v>
                </c:pt>
                <c:pt idx="25">
                  <c:v>0.99967154339562159</c:v>
                </c:pt>
                <c:pt idx="26">
                  <c:v>0.99970897282672244</c:v>
                </c:pt>
                <c:pt idx="27">
                  <c:v>0.99960755449102578</c:v>
                </c:pt>
                <c:pt idx="28">
                  <c:v>0.99964703532385746</c:v>
                </c:pt>
                <c:pt idx="29">
                  <c:v>0.99959444034935774</c:v>
                </c:pt>
                <c:pt idx="30">
                  <c:v>0.9996008515976591</c:v>
                </c:pt>
                <c:pt idx="31">
                  <c:v>0.99958152887629448</c:v>
                </c:pt>
                <c:pt idx="32">
                  <c:v>0.99958371374271637</c:v>
                </c:pt>
                <c:pt idx="33">
                  <c:v>0.99951517220921882</c:v>
                </c:pt>
                <c:pt idx="34">
                  <c:v>0.99952969514484669</c:v>
                </c:pt>
                <c:pt idx="35">
                  <c:v>0.99950278965178263</c:v>
                </c:pt>
                <c:pt idx="36">
                  <c:v>0.99949803435427609</c:v>
                </c:pt>
                <c:pt idx="37">
                  <c:v>0.9994555036060998</c:v>
                </c:pt>
                <c:pt idx="38">
                  <c:v>0.99942017995123367</c:v>
                </c:pt>
                <c:pt idx="39">
                  <c:v>0.99944855355589801</c:v>
                </c:pt>
                <c:pt idx="40">
                  <c:v>0.99942429758410578</c:v>
                </c:pt>
                <c:pt idx="41">
                  <c:v>0.99938369960237949</c:v>
                </c:pt>
                <c:pt idx="42">
                  <c:v>0.99942874146400007</c:v>
                </c:pt>
                <c:pt idx="43">
                  <c:v>0.99935926567766598</c:v>
                </c:pt>
                <c:pt idx="44">
                  <c:v>0.99936854394525398</c:v>
                </c:pt>
                <c:pt idx="45">
                  <c:v>0.99937095125282738</c:v>
                </c:pt>
                <c:pt idx="46">
                  <c:v>0.99932436713255612</c:v>
                </c:pt>
                <c:pt idx="47">
                  <c:v>0.99930207358603418</c:v>
                </c:pt>
                <c:pt idx="48">
                  <c:v>0.99927097136991072</c:v>
                </c:pt>
                <c:pt idx="49">
                  <c:v>0.99928134701384641</c:v>
                </c:pt>
                <c:pt idx="50">
                  <c:v>0.99919102602004384</c:v>
                </c:pt>
                <c:pt idx="51">
                  <c:v>0.9992048322008501</c:v>
                </c:pt>
                <c:pt idx="52">
                  <c:v>0.99926625067436126</c:v>
                </c:pt>
                <c:pt idx="53">
                  <c:v>0.99917481253166429</c:v>
                </c:pt>
                <c:pt idx="54">
                  <c:v>0.99916584568168842</c:v>
                </c:pt>
                <c:pt idx="55">
                  <c:v>0.99914036381199411</c:v>
                </c:pt>
                <c:pt idx="56">
                  <c:v>0.99911848054581831</c:v>
                </c:pt>
                <c:pt idx="57">
                  <c:v>0.99916551449152946</c:v>
                </c:pt>
                <c:pt idx="58">
                  <c:v>0.99911855469286892</c:v>
                </c:pt>
                <c:pt idx="59">
                  <c:v>0.99908331507132675</c:v>
                </c:pt>
                <c:pt idx="60">
                  <c:v>0.99915084820493716</c:v>
                </c:pt>
                <c:pt idx="61">
                  <c:v>0.99910565310607902</c:v>
                </c:pt>
                <c:pt idx="62">
                  <c:v>0.99910861404496298</c:v>
                </c:pt>
                <c:pt idx="63">
                  <c:v>0.99908579158281396</c:v>
                </c:pt>
                <c:pt idx="64">
                  <c:v>0.99910285034756952</c:v>
                </c:pt>
                <c:pt idx="65">
                  <c:v>0.99913106082872272</c:v>
                </c:pt>
                <c:pt idx="66">
                  <c:v>0.9991391527435024</c:v>
                </c:pt>
                <c:pt idx="67">
                  <c:v>0.999134412275406</c:v>
                </c:pt>
                <c:pt idx="68">
                  <c:v>0.99922491122212986</c:v>
                </c:pt>
                <c:pt idx="69">
                  <c:v>0.99917309232009222</c:v>
                </c:pt>
                <c:pt idx="70">
                  <c:v>0.99903137259087149</c:v>
                </c:pt>
                <c:pt idx="71">
                  <c:v>0.99905756132911394</c:v>
                </c:pt>
                <c:pt idx="72">
                  <c:v>0.99888735924622152</c:v>
                </c:pt>
                <c:pt idx="73">
                  <c:v>0.99877099286514071</c:v>
                </c:pt>
                <c:pt idx="74">
                  <c:v>0.99865380592336772</c:v>
                </c:pt>
                <c:pt idx="75">
                  <c:v>0.99857938205719576</c:v>
                </c:pt>
                <c:pt idx="76">
                  <c:v>0.99851254096272346</c:v>
                </c:pt>
                <c:pt idx="77">
                  <c:v>0.99838163681660475</c:v>
                </c:pt>
                <c:pt idx="78">
                  <c:v>0.99820316980914803</c:v>
                </c:pt>
                <c:pt idx="79">
                  <c:v>0.99799739691455436</c:v>
                </c:pt>
                <c:pt idx="80">
                  <c:v>0.99795602286036611</c:v>
                </c:pt>
                <c:pt idx="81">
                  <c:v>0.99770638951382362</c:v>
                </c:pt>
                <c:pt idx="82">
                  <c:v>0.9975762812127138</c:v>
                </c:pt>
                <c:pt idx="83">
                  <c:v>0.99734897107151343</c:v>
                </c:pt>
                <c:pt idx="84">
                  <c:v>0.99718952031094588</c:v>
                </c:pt>
                <c:pt idx="85">
                  <c:v>0.99688168647288455</c:v>
                </c:pt>
                <c:pt idx="86">
                  <c:v>0.99657846458136523</c:v>
                </c:pt>
                <c:pt idx="87">
                  <c:v>0.99619145652276231</c:v>
                </c:pt>
                <c:pt idx="88">
                  <c:v>0.99568025709768071</c:v>
                </c:pt>
                <c:pt idx="89">
                  <c:v>0.99518242885737562</c:v>
                </c:pt>
                <c:pt idx="90">
                  <c:v>0.99457316254328076</c:v>
                </c:pt>
                <c:pt idx="91">
                  <c:v>0.99374630923787677</c:v>
                </c:pt>
                <c:pt idx="92">
                  <c:v>0.99269806272590355</c:v>
                </c:pt>
                <c:pt idx="93">
                  <c:v>0.99133250143967622</c:v>
                </c:pt>
                <c:pt idx="94">
                  <c:v>0.98992825022248931</c:v>
                </c:pt>
                <c:pt idx="95">
                  <c:v>0.98751024570122969</c:v>
                </c:pt>
                <c:pt idx="96">
                  <c:v>0.98347556854932638</c:v>
                </c:pt>
                <c:pt idx="97">
                  <c:v>0.9783433321537196</c:v>
                </c:pt>
                <c:pt idx="98">
                  <c:v>0.96721246590663013</c:v>
                </c:pt>
                <c:pt idx="99">
                  <c:v>0.95368660049648757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4B7-4CDE-BC3B-FFDFE6223554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0.99991291746529443</c:v>
                </c:pt>
                <c:pt idx="2">
                  <c:v>0.99995360829393232</c:v>
                </c:pt>
                <c:pt idx="3">
                  <c:v>0.99983589396139128</c:v>
                </c:pt>
                <c:pt idx="4">
                  <c:v>0.99981240636702073</c:v>
                </c:pt>
                <c:pt idx="5">
                  <c:v>0.99976417981400378</c:v>
                </c:pt>
                <c:pt idx="6">
                  <c:v>0.99970238305672099</c:v>
                </c:pt>
                <c:pt idx="7">
                  <c:v>0.99963116098392302</c:v>
                </c:pt>
                <c:pt idx="8">
                  <c:v>0.99953106065562081</c:v>
                </c:pt>
                <c:pt idx="9">
                  <c:v>0.99943532003584334</c:v>
                </c:pt>
                <c:pt idx="10">
                  <c:v>0.99924329055640893</c:v>
                </c:pt>
                <c:pt idx="11">
                  <c:v>0.99914713053258608</c:v>
                </c:pt>
                <c:pt idx="12">
                  <c:v>0.99918300767664725</c:v>
                </c:pt>
                <c:pt idx="13">
                  <c:v>0.99889188201623003</c:v>
                </c:pt>
                <c:pt idx="14">
                  <c:v>0.99892732698029052</c:v>
                </c:pt>
                <c:pt idx="15">
                  <c:v>0.99861864831617508</c:v>
                </c:pt>
                <c:pt idx="16">
                  <c:v>0.99852387835915091</c:v>
                </c:pt>
                <c:pt idx="17">
                  <c:v>0.99827390951086936</c:v>
                </c:pt>
                <c:pt idx="18">
                  <c:v>0.99806873237437033</c:v>
                </c:pt>
                <c:pt idx="19">
                  <c:v>0.99791020831202959</c:v>
                </c:pt>
                <c:pt idx="20">
                  <c:v>0.99777265008189597</c:v>
                </c:pt>
                <c:pt idx="21">
                  <c:v>0.99755239760053926</c:v>
                </c:pt>
                <c:pt idx="22">
                  <c:v>0.99729291723078306</c:v>
                </c:pt>
                <c:pt idx="23">
                  <c:v>0.99704306685295929</c:v>
                </c:pt>
                <c:pt idx="24">
                  <c:v>0.99674467915419673</c:v>
                </c:pt>
                <c:pt idx="25">
                  <c:v>0.99647572190007816</c:v>
                </c:pt>
                <c:pt idx="26">
                  <c:v>0.99624012340290269</c:v>
                </c:pt>
                <c:pt idx="27">
                  <c:v>0.99611627737325426</c:v>
                </c:pt>
                <c:pt idx="28">
                  <c:v>0.99587203590907747</c:v>
                </c:pt>
                <c:pt idx="29">
                  <c:v>0.99552500480358486</c:v>
                </c:pt>
                <c:pt idx="30">
                  <c:v>0.99505126232492991</c:v>
                </c:pt>
                <c:pt idx="31">
                  <c:v>0.99461689044902024</c:v>
                </c:pt>
                <c:pt idx="32">
                  <c:v>0.99456614794743503</c:v>
                </c:pt>
                <c:pt idx="33">
                  <c:v>0.99421982713912149</c:v>
                </c:pt>
                <c:pt idx="34">
                  <c:v>0.99386184310562964</c:v>
                </c:pt>
                <c:pt idx="35">
                  <c:v>0.99352666174257642</c:v>
                </c:pt>
                <c:pt idx="36">
                  <c:v>0.99307837271703214</c:v>
                </c:pt>
                <c:pt idx="37">
                  <c:v>0.99259417875829947</c:v>
                </c:pt>
                <c:pt idx="38">
                  <c:v>0.99226847175248356</c:v>
                </c:pt>
                <c:pt idx="39">
                  <c:v>0.99201733496143918</c:v>
                </c:pt>
                <c:pt idx="40">
                  <c:v>0.99150777072033069</c:v>
                </c:pt>
                <c:pt idx="41">
                  <c:v>0.99095323523680134</c:v>
                </c:pt>
                <c:pt idx="42">
                  <c:v>0.99067867087367589</c:v>
                </c:pt>
                <c:pt idx="43">
                  <c:v>0.9902551832613008</c:v>
                </c:pt>
                <c:pt idx="44">
                  <c:v>0.98991427139224353</c:v>
                </c:pt>
                <c:pt idx="45">
                  <c:v>0.98944153445069927</c:v>
                </c:pt>
                <c:pt idx="46">
                  <c:v>0.98909170111745337</c:v>
                </c:pt>
                <c:pt idx="47">
                  <c:v>0.98865278771267839</c:v>
                </c:pt>
                <c:pt idx="48">
                  <c:v>0.98803740378001859</c:v>
                </c:pt>
                <c:pt idx="49">
                  <c:v>0.98761319139511772</c:v>
                </c:pt>
                <c:pt idx="50">
                  <c:v>0.98715810312699126</c:v>
                </c:pt>
                <c:pt idx="51">
                  <c:v>0.9865150606185884</c:v>
                </c:pt>
                <c:pt idx="52">
                  <c:v>0.98611675010252875</c:v>
                </c:pt>
                <c:pt idx="53">
                  <c:v>0.98543133824311036</c:v>
                </c:pt>
                <c:pt idx="54">
                  <c:v>0.98494731712559502</c:v>
                </c:pt>
                <c:pt idx="55">
                  <c:v>0.98446169053348687</c:v>
                </c:pt>
                <c:pt idx="56">
                  <c:v>0.98370822781630307</c:v>
                </c:pt>
                <c:pt idx="57">
                  <c:v>0.98328261385847848</c:v>
                </c:pt>
                <c:pt idx="58">
                  <c:v>0.9828146597922921</c:v>
                </c:pt>
                <c:pt idx="59">
                  <c:v>0.9822299638715476</c:v>
                </c:pt>
                <c:pt idx="60">
                  <c:v>0.98155277231770355</c:v>
                </c:pt>
                <c:pt idx="61">
                  <c:v>0.98090950585731562</c:v>
                </c:pt>
                <c:pt idx="62">
                  <c:v>0.98057831451622968</c:v>
                </c:pt>
                <c:pt idx="63">
                  <c:v>0.97971672363794371</c:v>
                </c:pt>
                <c:pt idx="64">
                  <c:v>0.97913069539974373</c:v>
                </c:pt>
                <c:pt idx="65">
                  <c:v>0.9785331455129751</c:v>
                </c:pt>
                <c:pt idx="66">
                  <c:v>0.97790358881314998</c:v>
                </c:pt>
                <c:pt idx="67">
                  <c:v>0.97708317117794885</c:v>
                </c:pt>
                <c:pt idx="68">
                  <c:v>0.9765490956581353</c:v>
                </c:pt>
                <c:pt idx="69">
                  <c:v>0.97596068095333821</c:v>
                </c:pt>
                <c:pt idx="70">
                  <c:v>0.97503333530910508</c:v>
                </c:pt>
                <c:pt idx="71">
                  <c:v>0.9743435571451674</c:v>
                </c:pt>
                <c:pt idx="72">
                  <c:v>0.97370566964219563</c:v>
                </c:pt>
                <c:pt idx="73">
                  <c:v>0.97295737864140086</c:v>
                </c:pt>
                <c:pt idx="74">
                  <c:v>0.97225196197741615</c:v>
                </c:pt>
                <c:pt idx="75">
                  <c:v>0.97167925686987422</c:v>
                </c:pt>
                <c:pt idx="76">
                  <c:v>0.97083470257985693</c:v>
                </c:pt>
                <c:pt idx="77">
                  <c:v>0.97017346936760895</c:v>
                </c:pt>
                <c:pt idx="78">
                  <c:v>0.9694873097955885</c:v>
                </c:pt>
                <c:pt idx="79">
                  <c:v>0.96875487687488315</c:v>
                </c:pt>
                <c:pt idx="80">
                  <c:v>0.96769022966397733</c:v>
                </c:pt>
                <c:pt idx="81">
                  <c:v>0.96710165402193038</c:v>
                </c:pt>
                <c:pt idx="82">
                  <c:v>0.96627427251507103</c:v>
                </c:pt>
                <c:pt idx="83">
                  <c:v>0.96484012083909176</c:v>
                </c:pt>
                <c:pt idx="84">
                  <c:v>0.96366693109750923</c:v>
                </c:pt>
                <c:pt idx="85">
                  <c:v>0.9619503607673825</c:v>
                </c:pt>
                <c:pt idx="86">
                  <c:v>0.96035415673073798</c:v>
                </c:pt>
                <c:pt idx="87">
                  <c:v>0.96029177395307475</c:v>
                </c:pt>
                <c:pt idx="88">
                  <c:v>0.96033401383209616</c:v>
                </c:pt>
                <c:pt idx="89">
                  <c:v>0.96009027378431444</c:v>
                </c:pt>
                <c:pt idx="90">
                  <c:v>0.95909097818161515</c:v>
                </c:pt>
                <c:pt idx="91">
                  <c:v>0.95784465147181741</c:v>
                </c:pt>
                <c:pt idx="92">
                  <c:v>0.95682321756220046</c:v>
                </c:pt>
                <c:pt idx="93">
                  <c:v>0.95521913234737521</c:v>
                </c:pt>
                <c:pt idx="94">
                  <c:v>0.95402373018230557</c:v>
                </c:pt>
                <c:pt idx="95">
                  <c:v>0.95374791173429807</c:v>
                </c:pt>
                <c:pt idx="96">
                  <c:v>0.95267992128077772</c:v>
                </c:pt>
                <c:pt idx="97">
                  <c:v>0.95044127794103628</c:v>
                </c:pt>
                <c:pt idx="98">
                  <c:v>0.94736637494709941</c:v>
                </c:pt>
                <c:pt idx="99">
                  <c:v>0.9426472447851465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14B7-4CDE-BC3B-FFDFE6223554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14B7-4CDE-BC3B-FFDFE6223554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14B7-4CDE-BC3B-FFDFE6223554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0.99805182350152033</c:v>
                </c:pt>
                <c:pt idx="2">
                  <c:v>0.99772727285701357</c:v>
                </c:pt>
                <c:pt idx="3">
                  <c:v>0.99776243928278097</c:v>
                </c:pt>
                <c:pt idx="4">
                  <c:v>0.99719338662382195</c:v>
                </c:pt>
                <c:pt idx="5">
                  <c:v>0.99701347165749388</c:v>
                </c:pt>
                <c:pt idx="6">
                  <c:v>0.99554929025649452</c:v>
                </c:pt>
                <c:pt idx="7">
                  <c:v>0.99297532460249371</c:v>
                </c:pt>
                <c:pt idx="8">
                  <c:v>0.99241509881111878</c:v>
                </c:pt>
                <c:pt idx="9">
                  <c:v>0.98804053911052525</c:v>
                </c:pt>
                <c:pt idx="10">
                  <c:v>0.99029251454259348</c:v>
                </c:pt>
                <c:pt idx="11">
                  <c:v>0.98968434308529496</c:v>
                </c:pt>
                <c:pt idx="12">
                  <c:v>0.98759437951909412</c:v>
                </c:pt>
                <c:pt idx="13">
                  <c:v>0.98433968647132841</c:v>
                </c:pt>
                <c:pt idx="14">
                  <c:v>0.97988491559978519</c:v>
                </c:pt>
                <c:pt idx="15">
                  <c:v>0.98133997678708895</c:v>
                </c:pt>
                <c:pt idx="16">
                  <c:v>0.97861620014973116</c:v>
                </c:pt>
                <c:pt idx="17">
                  <c:v>0.97750564890696356</c:v>
                </c:pt>
                <c:pt idx="18">
                  <c:v>0.97874355582494177</c:v>
                </c:pt>
                <c:pt idx="19">
                  <c:v>0.97983411181790137</c:v>
                </c:pt>
                <c:pt idx="20">
                  <c:v>0.97801812306954583</c:v>
                </c:pt>
                <c:pt idx="21">
                  <c:v>0.97691630031834942</c:v>
                </c:pt>
                <c:pt idx="22">
                  <c:v>0.9760432734149127</c:v>
                </c:pt>
                <c:pt idx="23">
                  <c:v>0.97555472525715636</c:v>
                </c:pt>
                <c:pt idx="24">
                  <c:v>0.97424526464985273</c:v>
                </c:pt>
                <c:pt idx="25">
                  <c:v>0.97480409945612667</c:v>
                </c:pt>
                <c:pt idx="26">
                  <c:v>0.97368326195010946</c:v>
                </c:pt>
                <c:pt idx="27">
                  <c:v>0.97282534831015044</c:v>
                </c:pt>
                <c:pt idx="28">
                  <c:v>0.97419431019108782</c:v>
                </c:pt>
                <c:pt idx="29">
                  <c:v>0.97233527202452452</c:v>
                </c:pt>
                <c:pt idx="30">
                  <c:v>0.97167274608848997</c:v>
                </c:pt>
                <c:pt idx="31">
                  <c:v>0.97137901588805908</c:v>
                </c:pt>
                <c:pt idx="32">
                  <c:v>0.97215358024540455</c:v>
                </c:pt>
                <c:pt idx="33">
                  <c:v>0.97042982025581592</c:v>
                </c:pt>
                <c:pt idx="34">
                  <c:v>0.96732641731246372</c:v>
                </c:pt>
                <c:pt idx="35">
                  <c:v>0.96379502915306348</c:v>
                </c:pt>
                <c:pt idx="36">
                  <c:v>0.96401886829185979</c:v>
                </c:pt>
                <c:pt idx="37">
                  <c:v>0.96480774449348816</c:v>
                </c:pt>
                <c:pt idx="38">
                  <c:v>0.96348906611297003</c:v>
                </c:pt>
                <c:pt idx="39">
                  <c:v>0.96393532702048201</c:v>
                </c:pt>
                <c:pt idx="40">
                  <c:v>0.96377236816505252</c:v>
                </c:pt>
                <c:pt idx="41">
                  <c:v>0.96383925240023915</c:v>
                </c:pt>
                <c:pt idx="42">
                  <c:v>0.9635859092682324</c:v>
                </c:pt>
                <c:pt idx="43">
                  <c:v>0.96202487777688739</c:v>
                </c:pt>
                <c:pt idx="44">
                  <c:v>0.9622151671018937</c:v>
                </c:pt>
                <c:pt idx="45">
                  <c:v>0.96123392506283678</c:v>
                </c:pt>
                <c:pt idx="46">
                  <c:v>0.95984415085990671</c:v>
                </c:pt>
                <c:pt idx="47">
                  <c:v>0.95845420399401449</c:v>
                </c:pt>
                <c:pt idx="48">
                  <c:v>0.9627057410520764</c:v>
                </c:pt>
                <c:pt idx="49">
                  <c:v>0.95848302561215581</c:v>
                </c:pt>
                <c:pt idx="50">
                  <c:v>0.95792950919363951</c:v>
                </c:pt>
                <c:pt idx="51">
                  <c:v>0.95956764833910191</c:v>
                </c:pt>
                <c:pt idx="52">
                  <c:v>0.95703069890195158</c:v>
                </c:pt>
                <c:pt idx="53">
                  <c:v>0.95879952675211233</c:v>
                </c:pt>
                <c:pt idx="54">
                  <c:v>0.95455175646674484</c:v>
                </c:pt>
                <c:pt idx="55">
                  <c:v>0.9568028198845796</c:v>
                </c:pt>
                <c:pt idx="56">
                  <c:v>0.95289250682125071</c:v>
                </c:pt>
                <c:pt idx="57">
                  <c:v>0.95336779786699066</c:v>
                </c:pt>
                <c:pt idx="58">
                  <c:v>0.95610135806855812</c:v>
                </c:pt>
                <c:pt idx="59">
                  <c:v>0.95272983960814761</c:v>
                </c:pt>
                <c:pt idx="60">
                  <c:v>0.95682766882640791</c:v>
                </c:pt>
                <c:pt idx="61">
                  <c:v>0.9551733770188201</c:v>
                </c:pt>
                <c:pt idx="62">
                  <c:v>0.9569577110794022</c:v>
                </c:pt>
                <c:pt idx="63">
                  <c:v>0.95770667787583408</c:v>
                </c:pt>
                <c:pt idx="64">
                  <c:v>0.9583374268947823</c:v>
                </c:pt>
                <c:pt idx="65">
                  <c:v>0.96104226229542355</c:v>
                </c:pt>
                <c:pt idx="66">
                  <c:v>0.96143643922277855</c:v>
                </c:pt>
                <c:pt idx="67">
                  <c:v>0.95970468533716669</c:v>
                </c:pt>
                <c:pt idx="68">
                  <c:v>0.96146252349586725</c:v>
                </c:pt>
                <c:pt idx="69">
                  <c:v>0.96234415022954956</c:v>
                </c:pt>
                <c:pt idx="70">
                  <c:v>0.96614707776052455</c:v>
                </c:pt>
                <c:pt idx="71">
                  <c:v>0.96458448493943594</c:v>
                </c:pt>
                <c:pt idx="72">
                  <c:v>0.96305814769973985</c:v>
                </c:pt>
                <c:pt idx="73">
                  <c:v>0.96490659055414252</c:v>
                </c:pt>
                <c:pt idx="74">
                  <c:v>0.96237839687355931</c:v>
                </c:pt>
                <c:pt idx="75">
                  <c:v>0.96792365633297095</c:v>
                </c:pt>
                <c:pt idx="76">
                  <c:v>0.96803835954544182</c:v>
                </c:pt>
                <c:pt idx="77">
                  <c:v>0.96875717619412305</c:v>
                </c:pt>
                <c:pt idx="78">
                  <c:v>0.96070236538109988</c:v>
                </c:pt>
                <c:pt idx="79">
                  <c:v>0.96785478557659921</c:v>
                </c:pt>
                <c:pt idx="80">
                  <c:v>0.97298317889340202</c:v>
                </c:pt>
                <c:pt idx="81">
                  <c:v>0.973477503507852</c:v>
                </c:pt>
                <c:pt idx="82">
                  <c:v>0.97247716519785388</c:v>
                </c:pt>
                <c:pt idx="83">
                  <c:v>0.97278167568962448</c:v>
                </c:pt>
                <c:pt idx="84">
                  <c:v>0.97361997026270197</c:v>
                </c:pt>
                <c:pt idx="85">
                  <c:v>0.97757449107107453</c:v>
                </c:pt>
                <c:pt idx="86">
                  <c:v>0.98057049526250184</c:v>
                </c:pt>
                <c:pt idx="87">
                  <c:v>0.97277747460288544</c:v>
                </c:pt>
                <c:pt idx="88">
                  <c:v>0.95436896788639325</c:v>
                </c:pt>
                <c:pt idx="89">
                  <c:v>0.95496870468353134</c:v>
                </c:pt>
                <c:pt idx="90">
                  <c:v>0.98459219046519098</c:v>
                </c:pt>
                <c:pt idx="91">
                  <c:v>0.97757490431994676</c:v>
                </c:pt>
                <c:pt idx="92">
                  <c:v>0.96849749199406798</c:v>
                </c:pt>
                <c:pt idx="93">
                  <c:v>0.96038128003171186</c:v>
                </c:pt>
                <c:pt idx="94">
                  <c:v>0.95232954860362162</c:v>
                </c:pt>
                <c:pt idx="95">
                  <c:v>0.95183730731659877</c:v>
                </c:pt>
                <c:pt idx="96">
                  <c:v>0.95679294261385073</c:v>
                </c:pt>
                <c:pt idx="97">
                  <c:v>0.96649710612064488</c:v>
                </c:pt>
                <c:pt idx="98">
                  <c:v>0.9764806882144127</c:v>
                </c:pt>
                <c:pt idx="99">
                  <c:v>0.94126085057406095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14B7-4CDE-BC3B-FFDFE6223554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0.99983445467836574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4B7-4CDE-BC3B-FFDFE622355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0.99686009034732703</c:v>
                </c:pt>
                <c:pt idx="2">
                  <c:v>0.99759843642223367</c:v>
                </c:pt>
                <c:pt idx="3">
                  <c:v>0.99848423043919698</c:v>
                </c:pt>
                <c:pt idx="4">
                  <c:v>0.99698084434965661</c:v>
                </c:pt>
                <c:pt idx="5">
                  <c:v>0.99557255773360409</c:v>
                </c:pt>
                <c:pt idx="6">
                  <c:v>0.9957398286603607</c:v>
                </c:pt>
                <c:pt idx="7">
                  <c:v>0.99253952856219863</c:v>
                </c:pt>
                <c:pt idx="8">
                  <c:v>0.99210730641240086</c:v>
                </c:pt>
                <c:pt idx="9">
                  <c:v>0.98783053489783834</c:v>
                </c:pt>
                <c:pt idx="10">
                  <c:v>0.9880476800853023</c:v>
                </c:pt>
                <c:pt idx="11">
                  <c:v>0.98856301008703273</c:v>
                </c:pt>
                <c:pt idx="12">
                  <c:v>0.98828409159871622</c:v>
                </c:pt>
                <c:pt idx="13">
                  <c:v>0.98444021265012538</c:v>
                </c:pt>
                <c:pt idx="14">
                  <c:v>0.98238861144392686</c:v>
                </c:pt>
                <c:pt idx="15">
                  <c:v>0.98320423481192976</c:v>
                </c:pt>
                <c:pt idx="16">
                  <c:v>0.97975886123732192</c:v>
                </c:pt>
                <c:pt idx="17">
                  <c:v>0.97995912602981172</c:v>
                </c:pt>
                <c:pt idx="18">
                  <c:v>0.98117850074103075</c:v>
                </c:pt>
                <c:pt idx="19">
                  <c:v>0.98203336910093098</c:v>
                </c:pt>
                <c:pt idx="20">
                  <c:v>0.98140993929668707</c:v>
                </c:pt>
                <c:pt idx="21">
                  <c:v>0.97861417556314767</c:v>
                </c:pt>
                <c:pt idx="22">
                  <c:v>0.97838285656846535</c:v>
                </c:pt>
                <c:pt idx="23">
                  <c:v>0.97854234170570931</c:v>
                </c:pt>
                <c:pt idx="24">
                  <c:v>0.97576964018705692</c:v>
                </c:pt>
                <c:pt idx="25">
                  <c:v>0.97757315910341691</c:v>
                </c:pt>
                <c:pt idx="26">
                  <c:v>0.97452668265999343</c:v>
                </c:pt>
                <c:pt idx="27">
                  <c:v>0.97588117132945784</c:v>
                </c:pt>
                <c:pt idx="28">
                  <c:v>0.97678489396400925</c:v>
                </c:pt>
                <c:pt idx="29">
                  <c:v>0.97403021839149251</c:v>
                </c:pt>
                <c:pt idx="30">
                  <c:v>0.97335726121779131</c:v>
                </c:pt>
                <c:pt idx="31">
                  <c:v>0.97085548225433227</c:v>
                </c:pt>
                <c:pt idx="32">
                  <c:v>0.97169585698582184</c:v>
                </c:pt>
                <c:pt idx="33">
                  <c:v>0.97266047831912972</c:v>
                </c:pt>
                <c:pt idx="34">
                  <c:v>0.96856001142533243</c:v>
                </c:pt>
                <c:pt idx="35">
                  <c:v>0.96411409034558426</c:v>
                </c:pt>
                <c:pt idx="36">
                  <c:v>0.96687593286138129</c:v>
                </c:pt>
                <c:pt idx="37">
                  <c:v>0.96225983234765722</c:v>
                </c:pt>
                <c:pt idx="38">
                  <c:v>0.96361711233849701</c:v>
                </c:pt>
                <c:pt idx="39">
                  <c:v>0.96449761454518868</c:v>
                </c:pt>
                <c:pt idx="40">
                  <c:v>0.96401625170788097</c:v>
                </c:pt>
                <c:pt idx="41">
                  <c:v>0.96284575615223067</c:v>
                </c:pt>
                <c:pt idx="42">
                  <c:v>0.96246545734357303</c:v>
                </c:pt>
                <c:pt idx="43">
                  <c:v>0.9611235983989701</c:v>
                </c:pt>
                <c:pt idx="44">
                  <c:v>0.95943488389747</c:v>
                </c:pt>
                <c:pt idx="45">
                  <c:v>0.96075533377656996</c:v>
                </c:pt>
                <c:pt idx="46">
                  <c:v>0.95690463001350656</c:v>
                </c:pt>
                <c:pt idx="47">
                  <c:v>0.95865853747377949</c:v>
                </c:pt>
                <c:pt idx="48">
                  <c:v>0.95954168282389907</c:v>
                </c:pt>
                <c:pt idx="49">
                  <c:v>0.95813103920262677</c:v>
                </c:pt>
                <c:pt idx="50">
                  <c:v>0.95675916414370521</c:v>
                </c:pt>
                <c:pt idx="51">
                  <c:v>0.95860252516287403</c:v>
                </c:pt>
                <c:pt idx="52">
                  <c:v>0.95669818791281824</c:v>
                </c:pt>
                <c:pt idx="53">
                  <c:v>0.95950884245148849</c:v>
                </c:pt>
                <c:pt idx="54">
                  <c:v>0.95695840301680957</c:v>
                </c:pt>
                <c:pt idx="55">
                  <c:v>0.9594495312861735</c:v>
                </c:pt>
                <c:pt idx="56">
                  <c:v>0.95927597344275162</c:v>
                </c:pt>
                <c:pt idx="57">
                  <c:v>0.95922295046418893</c:v>
                </c:pt>
                <c:pt idx="58">
                  <c:v>0.96253215642247958</c:v>
                </c:pt>
                <c:pt idx="59">
                  <c:v>0.96169527514354058</c:v>
                </c:pt>
                <c:pt idx="60">
                  <c:v>0.96464986744452086</c:v>
                </c:pt>
                <c:pt idx="61">
                  <c:v>0.96296485516476682</c:v>
                </c:pt>
                <c:pt idx="62">
                  <c:v>0.95960207270824283</c:v>
                </c:pt>
                <c:pt idx="63">
                  <c:v>0.96210291659492708</c:v>
                </c:pt>
                <c:pt idx="64">
                  <c:v>0.96017548660638308</c:v>
                </c:pt>
                <c:pt idx="65">
                  <c:v>0.96055325010518333</c:v>
                </c:pt>
                <c:pt idx="66">
                  <c:v>0.96169495234367175</c:v>
                </c:pt>
                <c:pt idx="67">
                  <c:v>0.96431873464193385</c:v>
                </c:pt>
                <c:pt idx="68">
                  <c:v>0.96445029473388344</c:v>
                </c:pt>
                <c:pt idx="69">
                  <c:v>0.96374198401099787</c:v>
                </c:pt>
                <c:pt idx="70">
                  <c:v>0.96533255945517826</c:v>
                </c:pt>
                <c:pt idx="71">
                  <c:v>0.96503845050730452</c:v>
                </c:pt>
                <c:pt idx="72">
                  <c:v>0.96432743470758908</c:v>
                </c:pt>
                <c:pt idx="73">
                  <c:v>0.96564398544654306</c:v>
                </c:pt>
                <c:pt idx="74">
                  <c:v>0.96330340743168674</c:v>
                </c:pt>
                <c:pt idx="75">
                  <c:v>0.96821784938157562</c:v>
                </c:pt>
                <c:pt idx="76">
                  <c:v>0.96869670834375088</c:v>
                </c:pt>
                <c:pt idx="77">
                  <c:v>0.97095061652700443</c:v>
                </c:pt>
                <c:pt idx="78">
                  <c:v>0.96420353840013218</c:v>
                </c:pt>
                <c:pt idx="79">
                  <c:v>0.96802004030236921</c:v>
                </c:pt>
                <c:pt idx="80">
                  <c:v>0.97408565381918721</c:v>
                </c:pt>
                <c:pt idx="81">
                  <c:v>0.97091352529654573</c:v>
                </c:pt>
                <c:pt idx="82">
                  <c:v>0.96767951801863006</c:v>
                </c:pt>
                <c:pt idx="83">
                  <c:v>0.96881200928663969</c:v>
                </c:pt>
                <c:pt idx="84">
                  <c:v>0.9706521758193235</c:v>
                </c:pt>
                <c:pt idx="85">
                  <c:v>0.97105599378509266</c:v>
                </c:pt>
                <c:pt idx="86">
                  <c:v>0.97405773687371044</c:v>
                </c:pt>
                <c:pt idx="87">
                  <c:v>0.97897787672650705</c:v>
                </c:pt>
                <c:pt idx="88">
                  <c:v>0.97676366844392104</c:v>
                </c:pt>
                <c:pt idx="89">
                  <c:v>0.97324758455091898</c:v>
                </c:pt>
                <c:pt idx="90">
                  <c:v>0.98339462239893838</c:v>
                </c:pt>
                <c:pt idx="91">
                  <c:v>0.9796527231359371</c:v>
                </c:pt>
                <c:pt idx="92">
                  <c:v>0.9708507141255216</c:v>
                </c:pt>
                <c:pt idx="93">
                  <c:v>0.9603653916792344</c:v>
                </c:pt>
                <c:pt idx="94">
                  <c:v>0.95521606279899218</c:v>
                </c:pt>
                <c:pt idx="95">
                  <c:v>0.95467004444187831</c:v>
                </c:pt>
                <c:pt idx="96">
                  <c:v>0.95158887472395903</c:v>
                </c:pt>
                <c:pt idx="97">
                  <c:v>0.95418090842657599</c:v>
                </c:pt>
                <c:pt idx="98">
                  <c:v>0.97126422724344286</c:v>
                </c:pt>
                <c:pt idx="99">
                  <c:v>0.95936278371974681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4B7-4CDE-BC3B-FFDFE6223554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4B7-4CDE-BC3B-FFDFE6223554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0.99948007492850932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0.96722083344399257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0.93083742191142382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4B7-4CDE-BC3B-FFDFE62235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14B7-4CDE-BC3B-FFDFE622355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B7-4CDE-BC3B-FFDFE6223554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B7-4CDE-BC3B-FFDFE622355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4B7-4CDE-BC3B-FFDFE6223554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4B7-4CDE-BC3B-FFDFE6223554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4B7-4CDE-BC3B-FFDFE6223554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4B7-4CDE-BC3B-FFDFE6223554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4B7-4CDE-BC3B-FFDFE622355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F17-441F-A061-99D1DEE29F6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1F17-441F-A061-99D1DEE29F6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1F17-441F-A061-99D1DEE29F6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1</c:v>
                </c:pt>
                <c:pt idx="1">
                  <c:v>0.99991707963588949</c:v>
                </c:pt>
                <c:pt idx="2">
                  <c:v>0.99991632184307688</c:v>
                </c:pt>
                <c:pt idx="3">
                  <c:v>0.99991100837817959</c:v>
                </c:pt>
                <c:pt idx="4">
                  <c:v>0.99980581782059008</c:v>
                </c:pt>
                <c:pt idx="5">
                  <c:v>0.99977620149443425</c:v>
                </c:pt>
                <c:pt idx="6">
                  <c:v>0.99967696629683023</c:v>
                </c:pt>
                <c:pt idx="7">
                  <c:v>0.99956100616609334</c:v>
                </c:pt>
                <c:pt idx="8">
                  <c:v>0.99948461173538006</c:v>
                </c:pt>
                <c:pt idx="9">
                  <c:v>0.99929343843919649</c:v>
                </c:pt>
                <c:pt idx="10">
                  <c:v>0.99917034614081202</c:v>
                </c:pt>
                <c:pt idx="11">
                  <c:v>0.99907797119696384</c:v>
                </c:pt>
                <c:pt idx="12">
                  <c:v>0.99896486839089049</c:v>
                </c:pt>
                <c:pt idx="13">
                  <c:v>0.99885331237367558</c:v>
                </c:pt>
                <c:pt idx="14">
                  <c:v>0.99873730766689084</c:v>
                </c:pt>
                <c:pt idx="15">
                  <c:v>0.99856925150909415</c:v>
                </c:pt>
                <c:pt idx="16">
                  <c:v>0.99847253485819076</c:v>
                </c:pt>
                <c:pt idx="17">
                  <c:v>0.99831984852167432</c:v>
                </c:pt>
                <c:pt idx="18">
                  <c:v>0.99813300355973178</c:v>
                </c:pt>
                <c:pt idx="19">
                  <c:v>0.99802603887544006</c:v>
                </c:pt>
                <c:pt idx="20">
                  <c:v>0.9977998912121554</c:v>
                </c:pt>
                <c:pt idx="21">
                  <c:v>0.99769622961300519</c:v>
                </c:pt>
                <c:pt idx="22">
                  <c:v>0.99768085979172505</c:v>
                </c:pt>
                <c:pt idx="23">
                  <c:v>0.9976016436971864</c:v>
                </c:pt>
                <c:pt idx="24">
                  <c:v>0.9975149744874563</c:v>
                </c:pt>
                <c:pt idx="25">
                  <c:v>0.99737874117018144</c:v>
                </c:pt>
                <c:pt idx="26">
                  <c:v>0.99729558009541286</c:v>
                </c:pt>
                <c:pt idx="27">
                  <c:v>0.99723474716298521</c:v>
                </c:pt>
                <c:pt idx="28">
                  <c:v>0.99704618156559766</c:v>
                </c:pt>
                <c:pt idx="29">
                  <c:v>0.99690045800774718</c:v>
                </c:pt>
                <c:pt idx="30">
                  <c:v>0.99672485512505871</c:v>
                </c:pt>
                <c:pt idx="31">
                  <c:v>0.99657931878660877</c:v>
                </c:pt>
                <c:pt idx="32">
                  <c:v>0.99653455551941184</c:v>
                </c:pt>
                <c:pt idx="33">
                  <c:v>0.99640672032954192</c:v>
                </c:pt>
                <c:pt idx="34">
                  <c:v>0.99628023133631527</c:v>
                </c:pt>
                <c:pt idx="35">
                  <c:v>0.99604653694813883</c:v>
                </c:pt>
                <c:pt idx="36">
                  <c:v>0.99590770484727742</c:v>
                </c:pt>
                <c:pt idx="37">
                  <c:v>0.99565509684202103</c:v>
                </c:pt>
                <c:pt idx="38">
                  <c:v>0.99552542957658663</c:v>
                </c:pt>
                <c:pt idx="39">
                  <c:v>0.99541457340332218</c:v>
                </c:pt>
                <c:pt idx="40">
                  <c:v>0.99515915264944987</c:v>
                </c:pt>
                <c:pt idx="41">
                  <c:v>0.99495538661976368</c:v>
                </c:pt>
                <c:pt idx="42">
                  <c:v>0.99488884349561357</c:v>
                </c:pt>
                <c:pt idx="43">
                  <c:v>0.99477256687493709</c:v>
                </c:pt>
                <c:pt idx="44">
                  <c:v>0.99470553341426116</c:v>
                </c:pt>
                <c:pt idx="45">
                  <c:v>0.99465647301605664</c:v>
                </c:pt>
                <c:pt idx="46">
                  <c:v>0.99456260477460734</c:v>
                </c:pt>
                <c:pt idx="47">
                  <c:v>0.99442645615182323</c:v>
                </c:pt>
                <c:pt idx="48">
                  <c:v>0.99430821818504378</c:v>
                </c:pt>
                <c:pt idx="49">
                  <c:v>0.99411940296178869</c:v>
                </c:pt>
                <c:pt idx="50">
                  <c:v>0.99397553376752645</c:v>
                </c:pt>
                <c:pt idx="51">
                  <c:v>0.99382397074741435</c:v>
                </c:pt>
                <c:pt idx="52">
                  <c:v>0.99381561719605749</c:v>
                </c:pt>
                <c:pt idx="53">
                  <c:v>0.9937049482421938</c:v>
                </c:pt>
                <c:pt idx="54">
                  <c:v>0.99353939280067849</c:v>
                </c:pt>
                <c:pt idx="55">
                  <c:v>0.99353425763997227</c:v>
                </c:pt>
                <c:pt idx="56">
                  <c:v>0.99318795078224842</c:v>
                </c:pt>
                <c:pt idx="57">
                  <c:v>0.99321318974051043</c:v>
                </c:pt>
                <c:pt idx="58">
                  <c:v>0.99316399115655796</c:v>
                </c:pt>
                <c:pt idx="59">
                  <c:v>0.99300946382926747</c:v>
                </c:pt>
                <c:pt idx="60">
                  <c:v>0.99286161399393691</c:v>
                </c:pt>
                <c:pt idx="61">
                  <c:v>0.99282869012503472</c:v>
                </c:pt>
                <c:pt idx="62">
                  <c:v>0.99308931290368485</c:v>
                </c:pt>
                <c:pt idx="63">
                  <c:v>0.99307721942191773</c:v>
                </c:pt>
                <c:pt idx="64">
                  <c:v>0.99316716051355614</c:v>
                </c:pt>
                <c:pt idx="65">
                  <c:v>0.9933624392637419</c:v>
                </c:pt>
                <c:pt idx="66">
                  <c:v>0.99346300728517489</c:v>
                </c:pt>
                <c:pt idx="67">
                  <c:v>0.99347311713281516</c:v>
                </c:pt>
                <c:pt idx="68">
                  <c:v>0.99355279681825093</c:v>
                </c:pt>
                <c:pt idx="69">
                  <c:v>0.9933897153473884</c:v>
                </c:pt>
                <c:pt idx="70">
                  <c:v>0.99315668068471941</c:v>
                </c:pt>
                <c:pt idx="71">
                  <c:v>0.99274254245506377</c:v>
                </c:pt>
                <c:pt idx="72">
                  <c:v>0.99227890252433038</c:v>
                </c:pt>
                <c:pt idx="73">
                  <c:v>0.9917348206577441</c:v>
                </c:pt>
                <c:pt idx="74">
                  <c:v>0.9910630194990121</c:v>
                </c:pt>
                <c:pt idx="75">
                  <c:v>0.99032716701720147</c:v>
                </c:pt>
                <c:pt idx="76">
                  <c:v>0.98960965757905928</c:v>
                </c:pt>
                <c:pt idx="77">
                  <c:v>0.98886815731199296</c:v>
                </c:pt>
                <c:pt idx="78">
                  <c:v>0.98797130951835699</c:v>
                </c:pt>
                <c:pt idx="79">
                  <c:v>0.98654025345272134</c:v>
                </c:pt>
                <c:pt idx="80">
                  <c:v>0.98497812597614576</c:v>
                </c:pt>
                <c:pt idx="81">
                  <c:v>0.98385393588114411</c:v>
                </c:pt>
                <c:pt idx="82">
                  <c:v>0.9831997288884774</c:v>
                </c:pt>
                <c:pt idx="83">
                  <c:v>0.98169174347955501</c:v>
                </c:pt>
                <c:pt idx="84">
                  <c:v>0.98008201769914272</c:v>
                </c:pt>
                <c:pt idx="85">
                  <c:v>0.97798747390768903</c:v>
                </c:pt>
                <c:pt idx="86">
                  <c:v>0.97510890429957153</c:v>
                </c:pt>
                <c:pt idx="87">
                  <c:v>0.97321000478189557</c:v>
                </c:pt>
                <c:pt idx="88">
                  <c:v>0.97063325959340629</c:v>
                </c:pt>
                <c:pt idx="89">
                  <c:v>0.96716967839161594</c:v>
                </c:pt>
                <c:pt idx="90">
                  <c:v>0.96183510227807012</c:v>
                </c:pt>
                <c:pt idx="91">
                  <c:v>0.95817397786286607</c:v>
                </c:pt>
                <c:pt idx="92">
                  <c:v>0.95539525860181207</c:v>
                </c:pt>
                <c:pt idx="93">
                  <c:v>0.95149698515472747</c:v>
                </c:pt>
                <c:pt idx="94">
                  <c:v>0.94856873999894575</c:v>
                </c:pt>
                <c:pt idx="95">
                  <c:v>0.94826346985082288</c:v>
                </c:pt>
                <c:pt idx="96">
                  <c:v>0.94792916286516549</c:v>
                </c:pt>
                <c:pt idx="97">
                  <c:v>0.9449372007066642</c:v>
                </c:pt>
                <c:pt idx="98">
                  <c:v>0.93445724705683852</c:v>
                </c:pt>
                <c:pt idx="99">
                  <c:v>0.9245056577591465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1F17-441F-A061-99D1DEE29F6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1</c:v>
                </c:pt>
                <c:pt idx="1">
                  <c:v>0.99999604054750246</c:v>
                </c:pt>
                <c:pt idx="2">
                  <c:v>0.99993398935249345</c:v>
                </c:pt>
                <c:pt idx="3">
                  <c:v>0.99994059832626281</c:v>
                </c:pt>
                <c:pt idx="4">
                  <c:v>0.99993138431945194</c:v>
                </c:pt>
                <c:pt idx="5">
                  <c:v>0.99994214058491349</c:v>
                </c:pt>
                <c:pt idx="6">
                  <c:v>0.999914498564481</c:v>
                </c:pt>
                <c:pt idx="7">
                  <c:v>0.99989604089203898</c:v>
                </c:pt>
                <c:pt idx="8">
                  <c:v>0.99987799349994322</c:v>
                </c:pt>
                <c:pt idx="9">
                  <c:v>0.9999027882736361</c:v>
                </c:pt>
                <c:pt idx="10">
                  <c:v>0.99990532904590046</c:v>
                </c:pt>
                <c:pt idx="11">
                  <c:v>0.99981783552629089</c:v>
                </c:pt>
                <c:pt idx="12">
                  <c:v>0.99986128075475689</c:v>
                </c:pt>
                <c:pt idx="13">
                  <c:v>0.99982592744107057</c:v>
                </c:pt>
                <c:pt idx="14">
                  <c:v>0.99980258594956795</c:v>
                </c:pt>
                <c:pt idx="15">
                  <c:v>0.99976941750230353</c:v>
                </c:pt>
                <c:pt idx="16">
                  <c:v>0.99981384641497306</c:v>
                </c:pt>
                <c:pt idx="17">
                  <c:v>0.99976536413020867</c:v>
                </c:pt>
                <c:pt idx="18">
                  <c:v>0.99976636758695903</c:v>
                </c:pt>
                <c:pt idx="19">
                  <c:v>0.99980354986122466</c:v>
                </c:pt>
                <c:pt idx="20">
                  <c:v>0.99972632817967999</c:v>
                </c:pt>
                <c:pt idx="21">
                  <c:v>0.99970218095689511</c:v>
                </c:pt>
                <c:pt idx="22">
                  <c:v>0.99968227988853642</c:v>
                </c:pt>
                <c:pt idx="23">
                  <c:v>0.99970043108650286</c:v>
                </c:pt>
                <c:pt idx="24">
                  <c:v>0.99965836005003983</c:v>
                </c:pt>
                <c:pt idx="25">
                  <c:v>0.99967154339562159</c:v>
                </c:pt>
                <c:pt idx="26">
                  <c:v>0.99970897282672244</c:v>
                </c:pt>
                <c:pt idx="27">
                  <c:v>0.99960755449102578</c:v>
                </c:pt>
                <c:pt idx="28">
                  <c:v>0.99964703532385746</c:v>
                </c:pt>
                <c:pt idx="29">
                  <c:v>0.99959444034935774</c:v>
                </c:pt>
                <c:pt idx="30">
                  <c:v>0.9996008515976591</c:v>
                </c:pt>
                <c:pt idx="31">
                  <c:v>0.99958152887629448</c:v>
                </c:pt>
                <c:pt idx="32">
                  <c:v>0.99958371374271637</c:v>
                </c:pt>
                <c:pt idx="33">
                  <c:v>0.99951517220921882</c:v>
                </c:pt>
                <c:pt idx="34">
                  <c:v>0.99952969514484669</c:v>
                </c:pt>
                <c:pt idx="35">
                  <c:v>0.99950278965178263</c:v>
                </c:pt>
                <c:pt idx="36">
                  <c:v>0.99949803435427609</c:v>
                </c:pt>
                <c:pt idx="37">
                  <c:v>0.9994555036060998</c:v>
                </c:pt>
                <c:pt idx="38">
                  <c:v>0.99942017995123367</c:v>
                </c:pt>
                <c:pt idx="39">
                  <c:v>0.99944855355589801</c:v>
                </c:pt>
                <c:pt idx="40">
                  <c:v>0.99942429758410578</c:v>
                </c:pt>
                <c:pt idx="41">
                  <c:v>0.99938369960237949</c:v>
                </c:pt>
                <c:pt idx="42">
                  <c:v>0.99942874146400007</c:v>
                </c:pt>
                <c:pt idx="43">
                  <c:v>0.99935926567766598</c:v>
                </c:pt>
                <c:pt idx="44">
                  <c:v>0.99936854394525398</c:v>
                </c:pt>
                <c:pt idx="45">
                  <c:v>0.99937095125282738</c:v>
                </c:pt>
                <c:pt idx="46">
                  <c:v>0.99932436713255612</c:v>
                </c:pt>
                <c:pt idx="47">
                  <c:v>0.99930207358603418</c:v>
                </c:pt>
                <c:pt idx="48">
                  <c:v>0.99927097136991072</c:v>
                </c:pt>
                <c:pt idx="49">
                  <c:v>0.99928134701384641</c:v>
                </c:pt>
                <c:pt idx="50">
                  <c:v>0.99919102602004384</c:v>
                </c:pt>
                <c:pt idx="51">
                  <c:v>0.9992048322008501</c:v>
                </c:pt>
                <c:pt idx="52">
                  <c:v>0.99926625067436126</c:v>
                </c:pt>
                <c:pt idx="53">
                  <c:v>0.99917481253166429</c:v>
                </c:pt>
                <c:pt idx="54">
                  <c:v>0.99916584568168842</c:v>
                </c:pt>
                <c:pt idx="55">
                  <c:v>0.99914036381199411</c:v>
                </c:pt>
                <c:pt idx="56">
                  <c:v>0.99911848054581831</c:v>
                </c:pt>
                <c:pt idx="57">
                  <c:v>0.99916551449152946</c:v>
                </c:pt>
                <c:pt idx="58">
                  <c:v>0.99911855469286892</c:v>
                </c:pt>
                <c:pt idx="59">
                  <c:v>0.99908331507132675</c:v>
                </c:pt>
                <c:pt idx="60">
                  <c:v>0.99915084820493716</c:v>
                </c:pt>
                <c:pt idx="61">
                  <c:v>0.99910565310607902</c:v>
                </c:pt>
                <c:pt idx="62">
                  <c:v>0.99910861404496298</c:v>
                </c:pt>
                <c:pt idx="63">
                  <c:v>0.99908579158281396</c:v>
                </c:pt>
                <c:pt idx="64">
                  <c:v>0.99910285034756952</c:v>
                </c:pt>
                <c:pt idx="65">
                  <c:v>0.99913106082872272</c:v>
                </c:pt>
                <c:pt idx="66">
                  <c:v>0.9991391527435024</c:v>
                </c:pt>
                <c:pt idx="67">
                  <c:v>0.999134412275406</c:v>
                </c:pt>
                <c:pt idx="68">
                  <c:v>0.99922491122212986</c:v>
                </c:pt>
                <c:pt idx="69">
                  <c:v>0.99917309232009222</c:v>
                </c:pt>
                <c:pt idx="70">
                  <c:v>0.99903137259087149</c:v>
                </c:pt>
                <c:pt idx="71">
                  <c:v>0.99905756132911394</c:v>
                </c:pt>
                <c:pt idx="72">
                  <c:v>0.99888735924622152</c:v>
                </c:pt>
                <c:pt idx="73">
                  <c:v>0.99877099286514071</c:v>
                </c:pt>
                <c:pt idx="74">
                  <c:v>0.99865380592336772</c:v>
                </c:pt>
                <c:pt idx="75">
                  <c:v>0.99857938205719576</c:v>
                </c:pt>
                <c:pt idx="76">
                  <c:v>0.99851254096272346</c:v>
                </c:pt>
                <c:pt idx="77">
                  <c:v>0.99838163681660475</c:v>
                </c:pt>
                <c:pt idx="78">
                  <c:v>0.99820316980914803</c:v>
                </c:pt>
                <c:pt idx="79">
                  <c:v>0.99799739691455436</c:v>
                </c:pt>
                <c:pt idx="80">
                  <c:v>0.99795602286036611</c:v>
                </c:pt>
                <c:pt idx="81">
                  <c:v>0.99770638951382362</c:v>
                </c:pt>
                <c:pt idx="82">
                  <c:v>0.9975762812127138</c:v>
                </c:pt>
                <c:pt idx="83">
                  <c:v>0.99734897107151343</c:v>
                </c:pt>
                <c:pt idx="84">
                  <c:v>0.99718952031094588</c:v>
                </c:pt>
                <c:pt idx="85">
                  <c:v>0.99688168647288455</c:v>
                </c:pt>
                <c:pt idx="86">
                  <c:v>0.99657846458136523</c:v>
                </c:pt>
                <c:pt idx="87">
                  <c:v>0.99619145652276231</c:v>
                </c:pt>
                <c:pt idx="88">
                  <c:v>0.99568025709768071</c:v>
                </c:pt>
                <c:pt idx="89">
                  <c:v>0.99518242885737562</c:v>
                </c:pt>
                <c:pt idx="90">
                  <c:v>0.99457316254328076</c:v>
                </c:pt>
                <c:pt idx="91">
                  <c:v>0.99374630923787677</c:v>
                </c:pt>
                <c:pt idx="92">
                  <c:v>0.99269806272590355</c:v>
                </c:pt>
                <c:pt idx="93">
                  <c:v>0.99133250143967622</c:v>
                </c:pt>
                <c:pt idx="94">
                  <c:v>0.98992825022248931</c:v>
                </c:pt>
                <c:pt idx="95">
                  <c:v>0.98751024570122969</c:v>
                </c:pt>
                <c:pt idx="96">
                  <c:v>0.98347556854932638</c:v>
                </c:pt>
                <c:pt idx="97">
                  <c:v>0.9783433321537196</c:v>
                </c:pt>
                <c:pt idx="98">
                  <c:v>0.96721246590663013</c:v>
                </c:pt>
                <c:pt idx="99">
                  <c:v>0.95368660049648757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1F17-441F-A061-99D1DEE29F6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1</c:v>
                </c:pt>
                <c:pt idx="1">
                  <c:v>0.99991291746529443</c:v>
                </c:pt>
                <c:pt idx="2">
                  <c:v>0.99995360829393232</c:v>
                </c:pt>
                <c:pt idx="3">
                  <c:v>0.99983589396139128</c:v>
                </c:pt>
                <c:pt idx="4">
                  <c:v>0.99981240636702073</c:v>
                </c:pt>
                <c:pt idx="5">
                  <c:v>0.99976417981400378</c:v>
                </c:pt>
                <c:pt idx="6">
                  <c:v>0.99970238305672099</c:v>
                </c:pt>
                <c:pt idx="7">
                  <c:v>0.99963116098392302</c:v>
                </c:pt>
                <c:pt idx="8">
                  <c:v>0.99953106065562081</c:v>
                </c:pt>
                <c:pt idx="9">
                  <c:v>0.99943532003584334</c:v>
                </c:pt>
                <c:pt idx="10">
                  <c:v>0.99924329055640893</c:v>
                </c:pt>
                <c:pt idx="11">
                  <c:v>0.99914713053258608</c:v>
                </c:pt>
                <c:pt idx="12">
                  <c:v>0.99918300767664725</c:v>
                </c:pt>
                <c:pt idx="13">
                  <c:v>0.99889188201623003</c:v>
                </c:pt>
                <c:pt idx="14">
                  <c:v>0.99892732698029052</c:v>
                </c:pt>
                <c:pt idx="15">
                  <c:v>0.99861864831617508</c:v>
                </c:pt>
                <c:pt idx="16">
                  <c:v>0.99852387835915091</c:v>
                </c:pt>
                <c:pt idx="17">
                  <c:v>0.99827390951086936</c:v>
                </c:pt>
                <c:pt idx="18">
                  <c:v>0.99806873237437033</c:v>
                </c:pt>
                <c:pt idx="19">
                  <c:v>0.99791020831202959</c:v>
                </c:pt>
                <c:pt idx="20">
                  <c:v>0.99777265008189597</c:v>
                </c:pt>
                <c:pt idx="21">
                  <c:v>0.99755239760053926</c:v>
                </c:pt>
                <c:pt idx="22">
                  <c:v>0.99729291723078306</c:v>
                </c:pt>
                <c:pt idx="23">
                  <c:v>0.99704306685295929</c:v>
                </c:pt>
                <c:pt idx="24">
                  <c:v>0.99674467915419673</c:v>
                </c:pt>
                <c:pt idx="25">
                  <c:v>0.99647572190007816</c:v>
                </c:pt>
                <c:pt idx="26">
                  <c:v>0.99624012340290269</c:v>
                </c:pt>
                <c:pt idx="27">
                  <c:v>0.99611627737325426</c:v>
                </c:pt>
                <c:pt idx="28">
                  <c:v>0.99587203590907747</c:v>
                </c:pt>
                <c:pt idx="29">
                  <c:v>0.99552500480358486</c:v>
                </c:pt>
                <c:pt idx="30">
                  <c:v>0.99505126232492991</c:v>
                </c:pt>
                <c:pt idx="31">
                  <c:v>0.99461689044902024</c:v>
                </c:pt>
                <c:pt idx="32">
                  <c:v>0.99456614794743503</c:v>
                </c:pt>
                <c:pt idx="33">
                  <c:v>0.99421982713912149</c:v>
                </c:pt>
                <c:pt idx="34">
                  <c:v>0.99386184310562964</c:v>
                </c:pt>
                <c:pt idx="35">
                  <c:v>0.99352666174257642</c:v>
                </c:pt>
                <c:pt idx="36">
                  <c:v>0.99307837271703214</c:v>
                </c:pt>
                <c:pt idx="37">
                  <c:v>0.99259417875829947</c:v>
                </c:pt>
                <c:pt idx="38">
                  <c:v>0.99226847175248356</c:v>
                </c:pt>
                <c:pt idx="39">
                  <c:v>0.99201733496143918</c:v>
                </c:pt>
                <c:pt idx="40">
                  <c:v>0.99150777072033069</c:v>
                </c:pt>
                <c:pt idx="41">
                  <c:v>0.99095323523680134</c:v>
                </c:pt>
                <c:pt idx="42">
                  <c:v>0.99067867087367589</c:v>
                </c:pt>
                <c:pt idx="43">
                  <c:v>0.9902551832613008</c:v>
                </c:pt>
                <c:pt idx="44">
                  <c:v>0.98991427139224353</c:v>
                </c:pt>
                <c:pt idx="45">
                  <c:v>0.98944153445069927</c:v>
                </c:pt>
                <c:pt idx="46">
                  <c:v>0.98909170111745337</c:v>
                </c:pt>
                <c:pt idx="47">
                  <c:v>0.98865278771267839</c:v>
                </c:pt>
                <c:pt idx="48">
                  <c:v>0.98803740378001859</c:v>
                </c:pt>
                <c:pt idx="49">
                  <c:v>0.98761319139511772</c:v>
                </c:pt>
                <c:pt idx="50">
                  <c:v>0.98715810312699126</c:v>
                </c:pt>
                <c:pt idx="51">
                  <c:v>0.9865150606185884</c:v>
                </c:pt>
                <c:pt idx="52">
                  <c:v>0.98611675010252875</c:v>
                </c:pt>
                <c:pt idx="53">
                  <c:v>0.98543133824311036</c:v>
                </c:pt>
                <c:pt idx="54">
                  <c:v>0.98494731712559502</c:v>
                </c:pt>
                <c:pt idx="55">
                  <c:v>0.98446169053348687</c:v>
                </c:pt>
                <c:pt idx="56">
                  <c:v>0.98370822781630307</c:v>
                </c:pt>
                <c:pt idx="57">
                  <c:v>0.98328261385847848</c:v>
                </c:pt>
                <c:pt idx="58">
                  <c:v>0.9828146597922921</c:v>
                </c:pt>
                <c:pt idx="59">
                  <c:v>0.9822299638715476</c:v>
                </c:pt>
                <c:pt idx="60">
                  <c:v>0.98155277231770355</c:v>
                </c:pt>
                <c:pt idx="61">
                  <c:v>0.98090950585731562</c:v>
                </c:pt>
                <c:pt idx="62">
                  <c:v>0.98057831451622968</c:v>
                </c:pt>
                <c:pt idx="63">
                  <c:v>0.97971672363794371</c:v>
                </c:pt>
                <c:pt idx="64">
                  <c:v>0.97913069539974373</c:v>
                </c:pt>
                <c:pt idx="65">
                  <c:v>0.9785331455129751</c:v>
                </c:pt>
                <c:pt idx="66">
                  <c:v>0.97790358881314998</c:v>
                </c:pt>
                <c:pt idx="67">
                  <c:v>0.97708317117794885</c:v>
                </c:pt>
                <c:pt idx="68">
                  <c:v>0.9765490956581353</c:v>
                </c:pt>
                <c:pt idx="69">
                  <c:v>0.97596068095333821</c:v>
                </c:pt>
                <c:pt idx="70">
                  <c:v>0.97503333530910508</c:v>
                </c:pt>
                <c:pt idx="71">
                  <c:v>0.9743435571451674</c:v>
                </c:pt>
                <c:pt idx="72">
                  <c:v>0.97370566964219563</c:v>
                </c:pt>
                <c:pt idx="73">
                  <c:v>0.97295737864140086</c:v>
                </c:pt>
                <c:pt idx="74">
                  <c:v>0.97225196197741615</c:v>
                </c:pt>
                <c:pt idx="75">
                  <c:v>0.97167925686987422</c:v>
                </c:pt>
                <c:pt idx="76">
                  <c:v>0.97083470257985693</c:v>
                </c:pt>
                <c:pt idx="77">
                  <c:v>0.97017346936760895</c:v>
                </c:pt>
                <c:pt idx="78">
                  <c:v>0.9694873097955885</c:v>
                </c:pt>
                <c:pt idx="79">
                  <c:v>0.96875487687488315</c:v>
                </c:pt>
                <c:pt idx="80">
                  <c:v>0.96769022966397733</c:v>
                </c:pt>
                <c:pt idx="81">
                  <c:v>0.96710165402193038</c:v>
                </c:pt>
                <c:pt idx="82">
                  <c:v>0.96627427251507103</c:v>
                </c:pt>
                <c:pt idx="83">
                  <c:v>0.96484012083909176</c:v>
                </c:pt>
                <c:pt idx="84">
                  <c:v>0.96366693109750923</c:v>
                </c:pt>
                <c:pt idx="85">
                  <c:v>0.9619503607673825</c:v>
                </c:pt>
                <c:pt idx="86">
                  <c:v>0.96035415673073798</c:v>
                </c:pt>
                <c:pt idx="87">
                  <c:v>0.96029177395307475</c:v>
                </c:pt>
                <c:pt idx="88">
                  <c:v>0.96033401383209616</c:v>
                </c:pt>
                <c:pt idx="89">
                  <c:v>0.96009027378431444</c:v>
                </c:pt>
                <c:pt idx="90">
                  <c:v>0.95909097818161515</c:v>
                </c:pt>
                <c:pt idx="91">
                  <c:v>0.95784465147181741</c:v>
                </c:pt>
                <c:pt idx="92">
                  <c:v>0.95682321756220046</c:v>
                </c:pt>
                <c:pt idx="93">
                  <c:v>0.95521913234737521</c:v>
                </c:pt>
                <c:pt idx="94">
                  <c:v>0.95402373018230557</c:v>
                </c:pt>
                <c:pt idx="95">
                  <c:v>0.95374791173429807</c:v>
                </c:pt>
                <c:pt idx="96">
                  <c:v>0.95267992128077772</c:v>
                </c:pt>
                <c:pt idx="97">
                  <c:v>0.95044127794103628</c:v>
                </c:pt>
                <c:pt idx="98">
                  <c:v>0.94736637494709941</c:v>
                </c:pt>
                <c:pt idx="99">
                  <c:v>0.9426472447851465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1F17-441F-A061-99D1DEE29F6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F17-441F-A061-99D1DEE29F6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1F17-441F-A061-99D1DEE29F6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0.99805182350152033</c:v>
                </c:pt>
                <c:pt idx="2">
                  <c:v>0.99772727285701357</c:v>
                </c:pt>
                <c:pt idx="3">
                  <c:v>0.99776243928278097</c:v>
                </c:pt>
                <c:pt idx="4">
                  <c:v>0.99719338662382195</c:v>
                </c:pt>
                <c:pt idx="5">
                  <c:v>0.99701347165749388</c:v>
                </c:pt>
                <c:pt idx="6">
                  <c:v>0.99554929025649452</c:v>
                </c:pt>
                <c:pt idx="7">
                  <c:v>0.99297532460249371</c:v>
                </c:pt>
                <c:pt idx="8">
                  <c:v>0.99241509881111878</c:v>
                </c:pt>
                <c:pt idx="9">
                  <c:v>0.98804053911052525</c:v>
                </c:pt>
                <c:pt idx="10">
                  <c:v>0.99029251454259348</c:v>
                </c:pt>
                <c:pt idx="11">
                  <c:v>0.98968434308529496</c:v>
                </c:pt>
                <c:pt idx="12">
                  <c:v>0.98759437951909412</c:v>
                </c:pt>
                <c:pt idx="13">
                  <c:v>0.98433968647132841</c:v>
                </c:pt>
                <c:pt idx="14">
                  <c:v>0.97988491559978519</c:v>
                </c:pt>
                <c:pt idx="15">
                  <c:v>0.98133997678708895</c:v>
                </c:pt>
                <c:pt idx="16">
                  <c:v>0.97861620014973116</c:v>
                </c:pt>
                <c:pt idx="17">
                  <c:v>0.97750564890696356</c:v>
                </c:pt>
                <c:pt idx="18">
                  <c:v>0.97874355582494177</c:v>
                </c:pt>
                <c:pt idx="19">
                  <c:v>0.97983411181790137</c:v>
                </c:pt>
                <c:pt idx="20">
                  <c:v>0.97801812306954583</c:v>
                </c:pt>
                <c:pt idx="21">
                  <c:v>0.97691630031834942</c:v>
                </c:pt>
                <c:pt idx="22">
                  <c:v>0.9760432734149127</c:v>
                </c:pt>
                <c:pt idx="23">
                  <c:v>0.97555472525715636</c:v>
                </c:pt>
                <c:pt idx="24">
                  <c:v>0.97424526464985273</c:v>
                </c:pt>
                <c:pt idx="25">
                  <c:v>0.97480409945612667</c:v>
                </c:pt>
                <c:pt idx="26">
                  <c:v>0.97368326195010946</c:v>
                </c:pt>
                <c:pt idx="27">
                  <c:v>0.97282534831015044</c:v>
                </c:pt>
                <c:pt idx="28">
                  <c:v>0.97419431019108782</c:v>
                </c:pt>
                <c:pt idx="29">
                  <c:v>0.97233527202452452</c:v>
                </c:pt>
                <c:pt idx="30">
                  <c:v>0.97167274608848997</c:v>
                </c:pt>
                <c:pt idx="31">
                  <c:v>0.97137901588805908</c:v>
                </c:pt>
                <c:pt idx="32">
                  <c:v>0.97215358024540455</c:v>
                </c:pt>
                <c:pt idx="33">
                  <c:v>0.97042982025581592</c:v>
                </c:pt>
                <c:pt idx="34">
                  <c:v>0.96732641731246372</c:v>
                </c:pt>
                <c:pt idx="35">
                  <c:v>0.96379502915306348</c:v>
                </c:pt>
                <c:pt idx="36">
                  <c:v>0.96401886829185979</c:v>
                </c:pt>
                <c:pt idx="37">
                  <c:v>0.96480774449348816</c:v>
                </c:pt>
                <c:pt idx="38">
                  <c:v>0.96348906611297003</c:v>
                </c:pt>
                <c:pt idx="39">
                  <c:v>0.96393532702048201</c:v>
                </c:pt>
                <c:pt idx="40">
                  <c:v>0.96377236816505252</c:v>
                </c:pt>
                <c:pt idx="41">
                  <c:v>0.96383925240023915</c:v>
                </c:pt>
                <c:pt idx="42">
                  <c:v>0.9635859092682324</c:v>
                </c:pt>
                <c:pt idx="43">
                  <c:v>0.96202487777688739</c:v>
                </c:pt>
                <c:pt idx="44">
                  <c:v>0.9622151671018937</c:v>
                </c:pt>
                <c:pt idx="45">
                  <c:v>0.96123392506283678</c:v>
                </c:pt>
                <c:pt idx="46">
                  <c:v>0.95984415085990671</c:v>
                </c:pt>
                <c:pt idx="47">
                  <c:v>0.95845420399401449</c:v>
                </c:pt>
                <c:pt idx="48">
                  <c:v>0.9627057410520764</c:v>
                </c:pt>
                <c:pt idx="49">
                  <c:v>0.95848302561215581</c:v>
                </c:pt>
                <c:pt idx="50">
                  <c:v>0.95792950919363951</c:v>
                </c:pt>
                <c:pt idx="51">
                  <c:v>0.95956764833910191</c:v>
                </c:pt>
                <c:pt idx="52">
                  <c:v>0.95703069890195158</c:v>
                </c:pt>
                <c:pt idx="53">
                  <c:v>0.95879952675211233</c:v>
                </c:pt>
                <c:pt idx="54">
                  <c:v>0.95455175646674484</c:v>
                </c:pt>
                <c:pt idx="55">
                  <c:v>0.9568028198845796</c:v>
                </c:pt>
                <c:pt idx="56">
                  <c:v>0.95289250682125071</c:v>
                </c:pt>
                <c:pt idx="57">
                  <c:v>0.95336779786699066</c:v>
                </c:pt>
                <c:pt idx="58">
                  <c:v>0.95610135806855812</c:v>
                </c:pt>
                <c:pt idx="59">
                  <c:v>0.95272983960814761</c:v>
                </c:pt>
                <c:pt idx="60">
                  <c:v>0.95682766882640791</c:v>
                </c:pt>
                <c:pt idx="61">
                  <c:v>0.9551733770188201</c:v>
                </c:pt>
                <c:pt idx="62">
                  <c:v>0.9569577110794022</c:v>
                </c:pt>
                <c:pt idx="63">
                  <c:v>0.95770667787583408</c:v>
                </c:pt>
                <c:pt idx="64">
                  <c:v>0.9583374268947823</c:v>
                </c:pt>
                <c:pt idx="65">
                  <c:v>0.96104226229542355</c:v>
                </c:pt>
                <c:pt idx="66">
                  <c:v>0.96143643922277855</c:v>
                </c:pt>
                <c:pt idx="67">
                  <c:v>0.95970468533716669</c:v>
                </c:pt>
                <c:pt idx="68">
                  <c:v>0.96146252349586725</c:v>
                </c:pt>
                <c:pt idx="69">
                  <c:v>0.96234415022954956</c:v>
                </c:pt>
                <c:pt idx="70">
                  <c:v>0.96614707776052455</c:v>
                </c:pt>
                <c:pt idx="71">
                  <c:v>0.96458448493943594</c:v>
                </c:pt>
                <c:pt idx="72">
                  <c:v>0.96305814769973985</c:v>
                </c:pt>
                <c:pt idx="73">
                  <c:v>0.96490659055414252</c:v>
                </c:pt>
                <c:pt idx="74">
                  <c:v>0.96237839687355931</c:v>
                </c:pt>
                <c:pt idx="75">
                  <c:v>0.96792365633297095</c:v>
                </c:pt>
                <c:pt idx="76">
                  <c:v>0.96803835954544182</c:v>
                </c:pt>
                <c:pt idx="77">
                  <c:v>0.96875717619412305</c:v>
                </c:pt>
                <c:pt idx="78">
                  <c:v>0.96070236538109988</c:v>
                </c:pt>
                <c:pt idx="79">
                  <c:v>0.96785478557659921</c:v>
                </c:pt>
                <c:pt idx="80">
                  <c:v>0.97298317889340202</c:v>
                </c:pt>
                <c:pt idx="81">
                  <c:v>0.973477503507852</c:v>
                </c:pt>
                <c:pt idx="82">
                  <c:v>0.97247716519785388</c:v>
                </c:pt>
                <c:pt idx="83">
                  <c:v>0.97278167568962448</c:v>
                </c:pt>
                <c:pt idx="84">
                  <c:v>0.97361997026270197</c:v>
                </c:pt>
                <c:pt idx="85">
                  <c:v>0.97757449107107453</c:v>
                </c:pt>
                <c:pt idx="86">
                  <c:v>0.98057049526250184</c:v>
                </c:pt>
                <c:pt idx="87">
                  <c:v>0.97277747460288544</c:v>
                </c:pt>
                <c:pt idx="88">
                  <c:v>0.95436896788639325</c:v>
                </c:pt>
                <c:pt idx="89">
                  <c:v>0.95496870468353134</c:v>
                </c:pt>
                <c:pt idx="90">
                  <c:v>0.98459219046519098</c:v>
                </c:pt>
                <c:pt idx="91">
                  <c:v>0.97757490431994676</c:v>
                </c:pt>
                <c:pt idx="92">
                  <c:v>0.96849749199406798</c:v>
                </c:pt>
                <c:pt idx="93">
                  <c:v>0.96038128003171186</c:v>
                </c:pt>
                <c:pt idx="94">
                  <c:v>0.95232954860362162</c:v>
                </c:pt>
                <c:pt idx="95">
                  <c:v>0.95183730731659877</c:v>
                </c:pt>
                <c:pt idx="96">
                  <c:v>0.95679294261385073</c:v>
                </c:pt>
                <c:pt idx="97">
                  <c:v>0.96649710612064488</c:v>
                </c:pt>
                <c:pt idx="98">
                  <c:v>0.9764806882144127</c:v>
                </c:pt>
                <c:pt idx="99">
                  <c:v>0.94126085057406095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1F17-441F-A061-99D1DEE29F6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0.99983445467836574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1F17-441F-A061-99D1DEE29F6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1</c:v>
                </c:pt>
                <c:pt idx="1">
                  <c:v>0.99686009034732703</c:v>
                </c:pt>
                <c:pt idx="2">
                  <c:v>0.99759843642223367</c:v>
                </c:pt>
                <c:pt idx="3">
                  <c:v>0.99848423043919698</c:v>
                </c:pt>
                <c:pt idx="4">
                  <c:v>0.99698084434965661</c:v>
                </c:pt>
                <c:pt idx="5">
                  <c:v>0.99557255773360409</c:v>
                </c:pt>
                <c:pt idx="6">
                  <c:v>0.9957398286603607</c:v>
                </c:pt>
                <c:pt idx="7">
                  <c:v>0.99253952856219863</c:v>
                </c:pt>
                <c:pt idx="8">
                  <c:v>0.99210730641240086</c:v>
                </c:pt>
                <c:pt idx="9">
                  <c:v>0.98783053489783834</c:v>
                </c:pt>
                <c:pt idx="10">
                  <c:v>0.9880476800853023</c:v>
                </c:pt>
                <c:pt idx="11">
                  <c:v>0.98856301008703273</c:v>
                </c:pt>
                <c:pt idx="12">
                  <c:v>0.98828409159871622</c:v>
                </c:pt>
                <c:pt idx="13">
                  <c:v>0.98444021265012538</c:v>
                </c:pt>
                <c:pt idx="14">
                  <c:v>0.98238861144392686</c:v>
                </c:pt>
                <c:pt idx="15">
                  <c:v>0.98320423481192976</c:v>
                </c:pt>
                <c:pt idx="16">
                  <c:v>0.97975886123732192</c:v>
                </c:pt>
                <c:pt idx="17">
                  <c:v>0.97995912602981172</c:v>
                </c:pt>
                <c:pt idx="18">
                  <c:v>0.98117850074103075</c:v>
                </c:pt>
                <c:pt idx="19">
                  <c:v>0.98203336910093098</c:v>
                </c:pt>
                <c:pt idx="20">
                  <c:v>0.98140993929668707</c:v>
                </c:pt>
                <c:pt idx="21">
                  <c:v>0.97861417556314767</c:v>
                </c:pt>
                <c:pt idx="22">
                  <c:v>0.97838285656846535</c:v>
                </c:pt>
                <c:pt idx="23">
                  <c:v>0.97854234170570931</c:v>
                </c:pt>
                <c:pt idx="24">
                  <c:v>0.97576964018705692</c:v>
                </c:pt>
                <c:pt idx="25">
                  <c:v>0.97757315910341691</c:v>
                </c:pt>
                <c:pt idx="26">
                  <c:v>0.97452668265999343</c:v>
                </c:pt>
                <c:pt idx="27">
                  <c:v>0.97588117132945784</c:v>
                </c:pt>
                <c:pt idx="28">
                  <c:v>0.97678489396400925</c:v>
                </c:pt>
                <c:pt idx="29">
                  <c:v>0.97403021839149251</c:v>
                </c:pt>
                <c:pt idx="30">
                  <c:v>0.97335726121779131</c:v>
                </c:pt>
                <c:pt idx="31">
                  <c:v>0.97085548225433227</c:v>
                </c:pt>
                <c:pt idx="32">
                  <c:v>0.97169585698582184</c:v>
                </c:pt>
                <c:pt idx="33">
                  <c:v>0.97266047831912972</c:v>
                </c:pt>
                <c:pt idx="34">
                  <c:v>0.96856001142533243</c:v>
                </c:pt>
                <c:pt idx="35">
                  <c:v>0.96411409034558426</c:v>
                </c:pt>
                <c:pt idx="36">
                  <c:v>0.96687593286138129</c:v>
                </c:pt>
                <c:pt idx="37">
                  <c:v>0.96225983234765722</c:v>
                </c:pt>
                <c:pt idx="38">
                  <c:v>0.96361711233849701</c:v>
                </c:pt>
                <c:pt idx="39">
                  <c:v>0.96449761454518868</c:v>
                </c:pt>
                <c:pt idx="40">
                  <c:v>0.96401625170788097</c:v>
                </c:pt>
                <c:pt idx="41">
                  <c:v>0.96284575615223067</c:v>
                </c:pt>
                <c:pt idx="42">
                  <c:v>0.96246545734357303</c:v>
                </c:pt>
                <c:pt idx="43">
                  <c:v>0.9611235983989701</c:v>
                </c:pt>
                <c:pt idx="44">
                  <c:v>0.95943488389747</c:v>
                </c:pt>
                <c:pt idx="45">
                  <c:v>0.96075533377656996</c:v>
                </c:pt>
                <c:pt idx="46">
                  <c:v>0.95690463001350656</c:v>
                </c:pt>
                <c:pt idx="47">
                  <c:v>0.95865853747377949</c:v>
                </c:pt>
                <c:pt idx="48">
                  <c:v>0.95954168282389907</c:v>
                </c:pt>
                <c:pt idx="49">
                  <c:v>0.95813103920262677</c:v>
                </c:pt>
                <c:pt idx="50">
                  <c:v>0.95675916414370521</c:v>
                </c:pt>
                <c:pt idx="51">
                  <c:v>0.95860252516287403</c:v>
                </c:pt>
                <c:pt idx="52">
                  <c:v>0.95669818791281824</c:v>
                </c:pt>
                <c:pt idx="53">
                  <c:v>0.95950884245148849</c:v>
                </c:pt>
                <c:pt idx="54">
                  <c:v>0.95695840301680957</c:v>
                </c:pt>
                <c:pt idx="55">
                  <c:v>0.9594495312861735</c:v>
                </c:pt>
                <c:pt idx="56">
                  <c:v>0.95927597344275162</c:v>
                </c:pt>
                <c:pt idx="57">
                  <c:v>0.95922295046418893</c:v>
                </c:pt>
                <c:pt idx="58">
                  <c:v>0.96253215642247958</c:v>
                </c:pt>
                <c:pt idx="59">
                  <c:v>0.96169527514354058</c:v>
                </c:pt>
                <c:pt idx="60">
                  <c:v>0.96464986744452086</c:v>
                </c:pt>
                <c:pt idx="61">
                  <c:v>0.96296485516476682</c:v>
                </c:pt>
                <c:pt idx="62">
                  <c:v>0.95960207270824283</c:v>
                </c:pt>
                <c:pt idx="63">
                  <c:v>0.96210291659492708</c:v>
                </c:pt>
                <c:pt idx="64">
                  <c:v>0.96017548660638308</c:v>
                </c:pt>
                <c:pt idx="65">
                  <c:v>0.96055325010518333</c:v>
                </c:pt>
                <c:pt idx="66">
                  <c:v>0.96169495234367175</c:v>
                </c:pt>
                <c:pt idx="67">
                  <c:v>0.96431873464193385</c:v>
                </c:pt>
                <c:pt idx="68">
                  <c:v>0.96445029473388344</c:v>
                </c:pt>
                <c:pt idx="69">
                  <c:v>0.96374198401099787</c:v>
                </c:pt>
                <c:pt idx="70">
                  <c:v>0.96533255945517826</c:v>
                </c:pt>
                <c:pt idx="71">
                  <c:v>0.96503845050730452</c:v>
                </c:pt>
                <c:pt idx="72">
                  <c:v>0.96432743470758908</c:v>
                </c:pt>
                <c:pt idx="73">
                  <c:v>0.96564398544654306</c:v>
                </c:pt>
                <c:pt idx="74">
                  <c:v>0.96330340743168674</c:v>
                </c:pt>
                <c:pt idx="75">
                  <c:v>0.96821784938157562</c:v>
                </c:pt>
                <c:pt idx="76">
                  <c:v>0.96869670834375088</c:v>
                </c:pt>
                <c:pt idx="77">
                  <c:v>0.97095061652700443</c:v>
                </c:pt>
                <c:pt idx="78">
                  <c:v>0.96420353840013218</c:v>
                </c:pt>
                <c:pt idx="79">
                  <c:v>0.96802004030236921</c:v>
                </c:pt>
                <c:pt idx="80">
                  <c:v>0.97408565381918721</c:v>
                </c:pt>
                <c:pt idx="81">
                  <c:v>0.97091352529654573</c:v>
                </c:pt>
                <c:pt idx="82">
                  <c:v>0.96767951801863006</c:v>
                </c:pt>
                <c:pt idx="83">
                  <c:v>0.96881200928663969</c:v>
                </c:pt>
                <c:pt idx="84">
                  <c:v>0.9706521758193235</c:v>
                </c:pt>
                <c:pt idx="85">
                  <c:v>0.97105599378509266</c:v>
                </c:pt>
                <c:pt idx="86">
                  <c:v>0.97405773687371044</c:v>
                </c:pt>
                <c:pt idx="87">
                  <c:v>0.97897787672650705</c:v>
                </c:pt>
                <c:pt idx="88">
                  <c:v>0.97676366844392104</c:v>
                </c:pt>
                <c:pt idx="89">
                  <c:v>0.97324758455091898</c:v>
                </c:pt>
                <c:pt idx="90">
                  <c:v>0.98339462239893838</c:v>
                </c:pt>
                <c:pt idx="91">
                  <c:v>0.9796527231359371</c:v>
                </c:pt>
                <c:pt idx="92">
                  <c:v>0.9708507141255216</c:v>
                </c:pt>
                <c:pt idx="93">
                  <c:v>0.9603653916792344</c:v>
                </c:pt>
                <c:pt idx="94">
                  <c:v>0.95521606279899218</c:v>
                </c:pt>
                <c:pt idx="95">
                  <c:v>0.95467004444187831</c:v>
                </c:pt>
                <c:pt idx="96">
                  <c:v>0.95158887472395903</c:v>
                </c:pt>
                <c:pt idx="97">
                  <c:v>0.95418090842657599</c:v>
                </c:pt>
                <c:pt idx="98">
                  <c:v>0.97126422724344286</c:v>
                </c:pt>
                <c:pt idx="99">
                  <c:v>0.95936278371974681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1F17-441F-A061-99D1DEE29F6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1F17-441F-A061-99D1DEE29F6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0.99948007492850932</c:v>
                </c:pt>
                <c:pt idx="19">
                  <c:v>0.97400374642529897</c:v>
                </c:pt>
                <c:pt idx="20">
                  <c:v>0.97400374642529897</c:v>
                </c:pt>
                <c:pt idx="21">
                  <c:v>0.97400374642529897</c:v>
                </c:pt>
                <c:pt idx="22">
                  <c:v>0.97400374642529897</c:v>
                </c:pt>
                <c:pt idx="23">
                  <c:v>0.97400374642529897</c:v>
                </c:pt>
                <c:pt idx="24">
                  <c:v>0.97400374642529897</c:v>
                </c:pt>
                <c:pt idx="25">
                  <c:v>0.97400374642529897</c:v>
                </c:pt>
                <c:pt idx="26">
                  <c:v>0.97400374642529897</c:v>
                </c:pt>
                <c:pt idx="27">
                  <c:v>0.97400374642529897</c:v>
                </c:pt>
                <c:pt idx="28">
                  <c:v>0.97400374642529897</c:v>
                </c:pt>
                <c:pt idx="29">
                  <c:v>0.97400374642529897</c:v>
                </c:pt>
                <c:pt idx="30">
                  <c:v>0.97400374642529897</c:v>
                </c:pt>
                <c:pt idx="31">
                  <c:v>0.97400374642529897</c:v>
                </c:pt>
                <c:pt idx="32">
                  <c:v>0.97400374642529897</c:v>
                </c:pt>
                <c:pt idx="33">
                  <c:v>0.97400374642529897</c:v>
                </c:pt>
                <c:pt idx="34">
                  <c:v>0.97400374642529897</c:v>
                </c:pt>
                <c:pt idx="35">
                  <c:v>0.97400374642529897</c:v>
                </c:pt>
                <c:pt idx="36">
                  <c:v>0.97400374642529897</c:v>
                </c:pt>
                <c:pt idx="37">
                  <c:v>0.96722083344399257</c:v>
                </c:pt>
                <c:pt idx="38">
                  <c:v>0.94574160900317761</c:v>
                </c:pt>
                <c:pt idx="39">
                  <c:v>0.94574160900317761</c:v>
                </c:pt>
                <c:pt idx="40">
                  <c:v>0.94574160900317761</c:v>
                </c:pt>
                <c:pt idx="41">
                  <c:v>0.94574160900317761</c:v>
                </c:pt>
                <c:pt idx="42">
                  <c:v>0.94574160900317761</c:v>
                </c:pt>
                <c:pt idx="43">
                  <c:v>0.94574160900317761</c:v>
                </c:pt>
                <c:pt idx="44">
                  <c:v>0.94574160900317761</c:v>
                </c:pt>
                <c:pt idx="45">
                  <c:v>0.94574160900317761</c:v>
                </c:pt>
                <c:pt idx="46">
                  <c:v>0.94574160900317761</c:v>
                </c:pt>
                <c:pt idx="47">
                  <c:v>0.94574160900317761</c:v>
                </c:pt>
                <c:pt idx="48">
                  <c:v>0.94574160900317761</c:v>
                </c:pt>
                <c:pt idx="49">
                  <c:v>0.94574160900317761</c:v>
                </c:pt>
                <c:pt idx="50">
                  <c:v>0.94574160900317761</c:v>
                </c:pt>
                <c:pt idx="51">
                  <c:v>0.94574160900317761</c:v>
                </c:pt>
                <c:pt idx="52">
                  <c:v>0.94574160900317761</c:v>
                </c:pt>
                <c:pt idx="53">
                  <c:v>0.94574160900317761</c:v>
                </c:pt>
                <c:pt idx="54">
                  <c:v>0.94574160900317761</c:v>
                </c:pt>
                <c:pt idx="55">
                  <c:v>0.94574160900317761</c:v>
                </c:pt>
                <c:pt idx="56">
                  <c:v>0.93083742191142382</c:v>
                </c:pt>
                <c:pt idx="57">
                  <c:v>0.91469121922869778</c:v>
                </c:pt>
                <c:pt idx="58">
                  <c:v>0.91469121922869778</c:v>
                </c:pt>
                <c:pt idx="59">
                  <c:v>0.91469121922869778</c:v>
                </c:pt>
                <c:pt idx="60">
                  <c:v>0.91469121922869778</c:v>
                </c:pt>
                <c:pt idx="61">
                  <c:v>0.91469121922869778</c:v>
                </c:pt>
                <c:pt idx="62">
                  <c:v>0.91469121922869778</c:v>
                </c:pt>
                <c:pt idx="63">
                  <c:v>0.91469121922869778</c:v>
                </c:pt>
                <c:pt idx="64">
                  <c:v>0.91469121922869778</c:v>
                </c:pt>
                <c:pt idx="65">
                  <c:v>0.91469121922869778</c:v>
                </c:pt>
                <c:pt idx="66">
                  <c:v>0.91469121922869778</c:v>
                </c:pt>
                <c:pt idx="67">
                  <c:v>0.91469121922869778</c:v>
                </c:pt>
                <c:pt idx="68">
                  <c:v>0.91469121922869778</c:v>
                </c:pt>
                <c:pt idx="69">
                  <c:v>0.91469121922869778</c:v>
                </c:pt>
                <c:pt idx="70">
                  <c:v>0.91469121922869778</c:v>
                </c:pt>
                <c:pt idx="71">
                  <c:v>0.91469121922869778</c:v>
                </c:pt>
                <c:pt idx="72">
                  <c:v>0.91469121922869778</c:v>
                </c:pt>
                <c:pt idx="73">
                  <c:v>0.91469121922869778</c:v>
                </c:pt>
                <c:pt idx="74">
                  <c:v>0.91469121922869778</c:v>
                </c:pt>
                <c:pt idx="75">
                  <c:v>0.88011173679339449</c:v>
                </c:pt>
                <c:pt idx="76">
                  <c:v>0.88011173679339449</c:v>
                </c:pt>
                <c:pt idx="77">
                  <c:v>0.88011173679339449</c:v>
                </c:pt>
                <c:pt idx="78">
                  <c:v>0.88011173679339449</c:v>
                </c:pt>
                <c:pt idx="79">
                  <c:v>0.88011173679339449</c:v>
                </c:pt>
                <c:pt idx="80">
                  <c:v>0.88011173679339449</c:v>
                </c:pt>
                <c:pt idx="81">
                  <c:v>0.88011173679339449</c:v>
                </c:pt>
                <c:pt idx="82">
                  <c:v>0.88011173679339449</c:v>
                </c:pt>
                <c:pt idx="83">
                  <c:v>0.88011173679339449</c:v>
                </c:pt>
                <c:pt idx="84">
                  <c:v>0.88011173679339449</c:v>
                </c:pt>
                <c:pt idx="85">
                  <c:v>0.88011173679339449</c:v>
                </c:pt>
                <c:pt idx="86">
                  <c:v>0.88011173679339449</c:v>
                </c:pt>
                <c:pt idx="87">
                  <c:v>0.88011173679339449</c:v>
                </c:pt>
                <c:pt idx="88">
                  <c:v>0.88011173679339449</c:v>
                </c:pt>
                <c:pt idx="89">
                  <c:v>0.88011173679339449</c:v>
                </c:pt>
                <c:pt idx="90">
                  <c:v>0.88011173679339449</c:v>
                </c:pt>
                <c:pt idx="91">
                  <c:v>0.88011173679339449</c:v>
                </c:pt>
                <c:pt idx="92">
                  <c:v>0.88011173679339449</c:v>
                </c:pt>
                <c:pt idx="93">
                  <c:v>0.88011173679339449</c:v>
                </c:pt>
                <c:pt idx="94">
                  <c:v>0.81903625881272046</c:v>
                </c:pt>
                <c:pt idx="95">
                  <c:v>0.81903625881272046</c:v>
                </c:pt>
                <c:pt idx="96">
                  <c:v>0.79527072876705307</c:v>
                </c:pt>
                <c:pt idx="97">
                  <c:v>0.79527072876705307</c:v>
                </c:pt>
                <c:pt idx="98">
                  <c:v>0.76916056731345883</c:v>
                </c:pt>
                <c:pt idx="99">
                  <c:v>0.76916056731345883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1F17-441F-A061-99D1DEE29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1F17-441F-A061-99D1DEE29F6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F17-441F-A061-99D1DEE29F6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F17-441F-A061-99D1DEE29F6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F17-441F-A061-99D1DEE29F6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F17-441F-A061-99D1DEE29F6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F17-441F-A061-99D1DEE29F6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F17-441F-A061-99D1DEE29F6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F17-441F-A061-99D1DEE29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1.7714201330482626E-2</c:v>
                </c:pt>
                <c:pt idx="1">
                  <c:v>1.0000000000000009E-2</c:v>
                </c:pt>
                <c:pt idx="2">
                  <c:v>2.2653420474671337E-2</c:v>
                </c:pt>
                <c:pt idx="3">
                  <c:v>4.8661893734710526E-3</c:v>
                </c:pt>
                <c:pt idx="4">
                  <c:v>1.1184249788288914E-2</c:v>
                </c:pt>
                <c:pt idx="5">
                  <c:v>4.3579457371869523E-3</c:v>
                </c:pt>
                <c:pt idx="6">
                  <c:v>8.2364952484034193E-3</c:v>
                </c:pt>
                <c:pt idx="7">
                  <c:v>1.2580808128534349E-2</c:v>
                </c:pt>
                <c:pt idx="8">
                  <c:v>3.6261441118312643E-4</c:v>
                </c:pt>
                <c:pt idx="9">
                  <c:v>1.3906861309804897E-2</c:v>
                </c:pt>
                <c:pt idx="10">
                  <c:v>2.076026637795636E-2</c:v>
                </c:pt>
                <c:pt idx="11">
                  <c:v>1.8526988623354224E-2</c:v>
                </c:pt>
                <c:pt idx="12">
                  <c:v>3.06357807708868E-2</c:v>
                </c:pt>
                <c:pt idx="13">
                  <c:v>2.9427473267405135E-2</c:v>
                </c:pt>
                <c:pt idx="14">
                  <c:v>7.2330216950345916E-3</c:v>
                </c:pt>
                <c:pt idx="15">
                  <c:v>9.9719175597048348E-3</c:v>
                </c:pt>
                <c:pt idx="16">
                  <c:v>2.366747491503518E-2</c:v>
                </c:pt>
                <c:pt idx="17">
                  <c:v>2.7972951566610171E-2</c:v>
                </c:pt>
                <c:pt idx="18">
                  <c:v>3.4006107541340036E-4</c:v>
                </c:pt>
                <c:pt idx="19">
                  <c:v>2.7760285997066037E-2</c:v>
                </c:pt>
                <c:pt idx="20">
                  <c:v>3.7060863078762774E-3</c:v>
                </c:pt>
                <c:pt idx="21">
                  <c:v>5.4339038711189724E-3</c:v>
                </c:pt>
                <c:pt idx="22">
                  <c:v>6.5170835748662448E-3</c:v>
                </c:pt>
                <c:pt idx="23">
                  <c:v>1.7915480028967923E-2</c:v>
                </c:pt>
                <c:pt idx="24">
                  <c:v>1.9898413745583654E-2</c:v>
                </c:pt>
                <c:pt idx="25">
                  <c:v>2.8267661217893258E-2</c:v>
                </c:pt>
                <c:pt idx="26">
                  <c:v>3.6541869714477371E-2</c:v>
                </c:pt>
                <c:pt idx="27">
                  <c:v>2.8281155425668003E-2</c:v>
                </c:pt>
                <c:pt idx="28">
                  <c:v>3.2218696109708955E-2</c:v>
                </c:pt>
                <c:pt idx="29">
                  <c:v>2.231535819042163E-2</c:v>
                </c:pt>
                <c:pt idx="30">
                  <c:v>3.0296434337425238E-2</c:v>
                </c:pt>
                <c:pt idx="31">
                  <c:v>1.3361264979460885E-2</c:v>
                </c:pt>
                <c:pt idx="32">
                  <c:v>2.8412742822716663E-2</c:v>
                </c:pt>
                <c:pt idx="33">
                  <c:v>2.672932212961121E-2</c:v>
                </c:pt>
                <c:pt idx="34">
                  <c:v>1.917486781973643E-2</c:v>
                </c:pt>
                <c:pt idx="35">
                  <c:v>2.8433433228805094E-2</c:v>
                </c:pt>
                <c:pt idx="36">
                  <c:v>3.1927324138215751E-2</c:v>
                </c:pt>
                <c:pt idx="37">
                  <c:v>3.0102596797928483E-2</c:v>
                </c:pt>
                <c:pt idx="38">
                  <c:v>3.9268371156188531E-2</c:v>
                </c:pt>
                <c:pt idx="39">
                  <c:v>4.3379730336012723E-2</c:v>
                </c:pt>
                <c:pt idx="40">
                  <c:v>3.5155558913001483E-2</c:v>
                </c:pt>
                <c:pt idx="41">
                  <c:v>3.0551451940976859E-2</c:v>
                </c:pt>
                <c:pt idx="42">
                  <c:v>3.2662130522227106E-2</c:v>
                </c:pt>
                <c:pt idx="43">
                  <c:v>2.6096406567211683E-2</c:v>
                </c:pt>
                <c:pt idx="44">
                  <c:v>3.3501371894109733E-2</c:v>
                </c:pt>
                <c:pt idx="45">
                  <c:v>4.4210115841877284E-2</c:v>
                </c:pt>
                <c:pt idx="46">
                  <c:v>4.5789163213670325E-2</c:v>
                </c:pt>
                <c:pt idx="47">
                  <c:v>3.9524830603199002E-2</c:v>
                </c:pt>
                <c:pt idx="48">
                  <c:v>4.9142456601320994E-2</c:v>
                </c:pt>
                <c:pt idx="49">
                  <c:v>3.832764869460703E-2</c:v>
                </c:pt>
                <c:pt idx="50">
                  <c:v>4.268711597427477E-2</c:v>
                </c:pt>
                <c:pt idx="51">
                  <c:v>5.0618173109299613E-2</c:v>
                </c:pt>
                <c:pt idx="52">
                  <c:v>5.0239715410750008E-2</c:v>
                </c:pt>
                <c:pt idx="53">
                  <c:v>4.8238178529587228E-2</c:v>
                </c:pt>
                <c:pt idx="54">
                  <c:v>4.5423923832285384E-2</c:v>
                </c:pt>
                <c:pt idx="55">
                  <c:v>5.6100256217877786E-2</c:v>
                </c:pt>
                <c:pt idx="56">
                  <c:v>5.2932544815383009E-2</c:v>
                </c:pt>
                <c:pt idx="57">
                  <c:v>5.9496443182027459E-2</c:v>
                </c:pt>
                <c:pt idx="58">
                  <c:v>5.7302096110777911E-2</c:v>
                </c:pt>
                <c:pt idx="59">
                  <c:v>5.742884329216863E-2</c:v>
                </c:pt>
                <c:pt idx="60">
                  <c:v>6.5707990012135398E-2</c:v>
                </c:pt>
                <c:pt idx="61">
                  <c:v>4.3246185910898516E-2</c:v>
                </c:pt>
                <c:pt idx="62">
                  <c:v>6.9830666473871983E-2</c:v>
                </c:pt>
                <c:pt idx="63">
                  <c:v>8.1863772699742543E-2</c:v>
                </c:pt>
                <c:pt idx="64">
                  <c:v>0.10574971200519623</c:v>
                </c:pt>
                <c:pt idx="65">
                  <c:v>0.10386556777974632</c:v>
                </c:pt>
                <c:pt idx="66">
                  <c:v>0.13013696131527552</c:v>
                </c:pt>
                <c:pt idx="67">
                  <c:v>0.14557672153505297</c:v>
                </c:pt>
                <c:pt idx="68">
                  <c:v>0.2935019996720562</c:v>
                </c:pt>
                <c:pt idx="69">
                  <c:v>0.33471434462460864</c:v>
                </c:pt>
                <c:pt idx="70">
                  <c:v>0.32972044064152567</c:v>
                </c:pt>
                <c:pt idx="71">
                  <c:v>0.31473494165876764</c:v>
                </c:pt>
                <c:pt idx="72">
                  <c:v>0.31084371955201318</c:v>
                </c:pt>
                <c:pt idx="73">
                  <c:v>0.30114326808058656</c:v>
                </c:pt>
                <c:pt idx="74">
                  <c:v>0.29970210501794881</c:v>
                </c:pt>
                <c:pt idx="75">
                  <c:v>0.29608069392751235</c:v>
                </c:pt>
                <c:pt idx="76">
                  <c:v>0.30302058884987459</c:v>
                </c:pt>
                <c:pt idx="77">
                  <c:v>0.27983442058909858</c:v>
                </c:pt>
                <c:pt idx="78">
                  <c:v>0.27895917406917592</c:v>
                </c:pt>
                <c:pt idx="79">
                  <c:v>0.26119918882736237</c:v>
                </c:pt>
                <c:pt idx="80">
                  <c:v>0.26368132018785562</c:v>
                </c:pt>
                <c:pt idx="81">
                  <c:v>0.25328915011284436</c:v>
                </c:pt>
                <c:pt idx="82">
                  <c:v>0.24414195778582098</c:v>
                </c:pt>
                <c:pt idx="83">
                  <c:v>0.23568599517529923</c:v>
                </c:pt>
                <c:pt idx="84">
                  <c:v>0.23179795797693073</c:v>
                </c:pt>
                <c:pt idx="85">
                  <c:v>0.22998964948102932</c:v>
                </c:pt>
                <c:pt idx="86">
                  <c:v>0.21049881360942232</c:v>
                </c:pt>
                <c:pt idx="87">
                  <c:v>0.206916809443981</c:v>
                </c:pt>
                <c:pt idx="88">
                  <c:v>0.18841346043331431</c:v>
                </c:pt>
                <c:pt idx="89">
                  <c:v>0.17271528430956151</c:v>
                </c:pt>
                <c:pt idx="90">
                  <c:v>0.16948370596588982</c:v>
                </c:pt>
                <c:pt idx="91">
                  <c:v>0.15795332720592148</c:v>
                </c:pt>
                <c:pt idx="92">
                  <c:v>0.14007042841949213</c:v>
                </c:pt>
                <c:pt idx="93">
                  <c:v>0.12835485909989286</c:v>
                </c:pt>
                <c:pt idx="94">
                  <c:v>0.1118195614475819</c:v>
                </c:pt>
                <c:pt idx="95">
                  <c:v>9.571929470834159E-2</c:v>
                </c:pt>
                <c:pt idx="96">
                  <c:v>8.0676229200411009E-2</c:v>
                </c:pt>
                <c:pt idx="97">
                  <c:v>6.3446478129310646E-2</c:v>
                </c:pt>
                <c:pt idx="98">
                  <c:v>4.1725868696719709E-2</c:v>
                </c:pt>
                <c:pt idx="99">
                  <c:v>3.0439772037523356E-2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111-4179-B4C0-D36B1E1F31DB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3.9834454678362219E-2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111-4179-B4C0-D36B1E1F31DB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9.917079635889503E-3</c:v>
                </c:pt>
                <c:pt idx="2">
                  <c:v>1.9916321843076901E-2</c:v>
                </c:pt>
                <c:pt idx="3">
                  <c:v>2.9911008378179615E-2</c:v>
                </c:pt>
                <c:pt idx="4">
                  <c:v>3.9805817820590117E-2</c:v>
                </c:pt>
                <c:pt idx="5">
                  <c:v>4.9776201494434291E-2</c:v>
                </c:pt>
                <c:pt idx="6">
                  <c:v>5.9676966296830281E-2</c:v>
                </c:pt>
                <c:pt idx="7">
                  <c:v>6.9561006166093287E-2</c:v>
                </c:pt>
                <c:pt idx="8">
                  <c:v>7.9484611735380017E-2</c:v>
                </c:pt>
                <c:pt idx="9">
                  <c:v>8.929343843919646E-2</c:v>
                </c:pt>
                <c:pt idx="10">
                  <c:v>9.9170346140811994E-2</c:v>
                </c:pt>
                <c:pt idx="11">
                  <c:v>0.10907797119696383</c:v>
                </c:pt>
                <c:pt idx="12">
                  <c:v>0.11896486839089049</c:v>
                </c:pt>
                <c:pt idx="13">
                  <c:v>0.12885331237367559</c:v>
                </c:pt>
                <c:pt idx="14">
                  <c:v>0.13873730766689085</c:v>
                </c:pt>
                <c:pt idx="15">
                  <c:v>0.14856925150909417</c:v>
                </c:pt>
                <c:pt idx="16">
                  <c:v>0.15847253485819079</c:v>
                </c:pt>
                <c:pt idx="17">
                  <c:v>0.16831984852167436</c:v>
                </c:pt>
                <c:pt idx="18">
                  <c:v>0.17813300355973183</c:v>
                </c:pt>
                <c:pt idx="19">
                  <c:v>0.18802603887544</c:v>
                </c:pt>
                <c:pt idx="20">
                  <c:v>0.19779989121215535</c:v>
                </c:pt>
                <c:pt idx="21">
                  <c:v>0.20769622961300516</c:v>
                </c:pt>
                <c:pt idx="22">
                  <c:v>0.21768085979172502</c:v>
                </c:pt>
                <c:pt idx="23">
                  <c:v>0.22760164369718638</c:v>
                </c:pt>
                <c:pt idx="24">
                  <c:v>0.23751497448745629</c:v>
                </c:pt>
                <c:pt idx="25">
                  <c:v>0.24737874117018144</c:v>
                </c:pt>
                <c:pt idx="26">
                  <c:v>0.25729558009541287</c:v>
                </c:pt>
                <c:pt idx="27">
                  <c:v>0.26723474716298523</c:v>
                </c:pt>
                <c:pt idx="28">
                  <c:v>0.27704618156559768</c:v>
                </c:pt>
                <c:pt idx="29">
                  <c:v>0.28690045800774722</c:v>
                </c:pt>
                <c:pt idx="30">
                  <c:v>0.29672485512505875</c:v>
                </c:pt>
                <c:pt idx="31">
                  <c:v>0.30657931878660882</c:v>
                </c:pt>
                <c:pt idx="32">
                  <c:v>0.31653455551941179</c:v>
                </c:pt>
                <c:pt idx="33">
                  <c:v>0.32640672032954188</c:v>
                </c:pt>
                <c:pt idx="34">
                  <c:v>0.33628023133631524</c:v>
                </c:pt>
                <c:pt idx="35">
                  <c:v>0.34604653694813881</c:v>
                </c:pt>
                <c:pt idx="36">
                  <c:v>0.35590770484727741</c:v>
                </c:pt>
                <c:pt idx="37">
                  <c:v>0.36565509684202102</c:v>
                </c:pt>
                <c:pt idx="38">
                  <c:v>0.37552542957658663</c:v>
                </c:pt>
                <c:pt idx="39">
                  <c:v>0.38541457340332219</c:v>
                </c:pt>
                <c:pt idx="40">
                  <c:v>0.3951591526494499</c:v>
                </c:pt>
                <c:pt idx="41">
                  <c:v>0.40495538661976371</c:v>
                </c:pt>
                <c:pt idx="42">
                  <c:v>0.41488884349561361</c:v>
                </c:pt>
                <c:pt idx="43">
                  <c:v>0.42477256687493714</c:v>
                </c:pt>
                <c:pt idx="44">
                  <c:v>0.4347055334142611</c:v>
                </c:pt>
                <c:pt idx="45">
                  <c:v>0.4446564730160566</c:v>
                </c:pt>
                <c:pt idx="46">
                  <c:v>0.4545626047746073</c:v>
                </c:pt>
                <c:pt idx="47">
                  <c:v>0.46442645615182321</c:v>
                </c:pt>
                <c:pt idx="48">
                  <c:v>0.47430821818504376</c:v>
                </c:pt>
                <c:pt idx="49">
                  <c:v>0.48411940296178868</c:v>
                </c:pt>
                <c:pt idx="50">
                  <c:v>0.49397553376752645</c:v>
                </c:pt>
                <c:pt idx="51">
                  <c:v>0.50382397074741436</c:v>
                </c:pt>
                <c:pt idx="52">
                  <c:v>0.51381561719605751</c:v>
                </c:pt>
                <c:pt idx="53">
                  <c:v>0.52370494824219382</c:v>
                </c:pt>
                <c:pt idx="54">
                  <c:v>0.53353939280067841</c:v>
                </c:pt>
                <c:pt idx="55">
                  <c:v>0.54353425763997221</c:v>
                </c:pt>
                <c:pt idx="56">
                  <c:v>0.55318795078224836</c:v>
                </c:pt>
                <c:pt idx="57">
                  <c:v>0.56321318974051149</c:v>
                </c:pt>
                <c:pt idx="58">
                  <c:v>0.57316399115655892</c:v>
                </c:pt>
                <c:pt idx="59">
                  <c:v>0.58300946382926844</c:v>
                </c:pt>
                <c:pt idx="60">
                  <c:v>0.59286161399393789</c:v>
                </c:pt>
                <c:pt idx="61">
                  <c:v>0.6028286901250357</c:v>
                </c:pt>
                <c:pt idx="62">
                  <c:v>0.61308931290368585</c:v>
                </c:pt>
                <c:pt idx="63">
                  <c:v>0.62307721942191874</c:v>
                </c:pt>
                <c:pt idx="64">
                  <c:v>0.63316716051355715</c:v>
                </c:pt>
                <c:pt idx="65">
                  <c:v>0.64336243926374292</c:v>
                </c:pt>
                <c:pt idx="66">
                  <c:v>0.65346300728517592</c:v>
                </c:pt>
                <c:pt idx="67">
                  <c:v>0.66347311713281609</c:v>
                </c:pt>
                <c:pt idx="68">
                  <c:v>0.67355279681825198</c:v>
                </c:pt>
                <c:pt idx="69">
                  <c:v>0.68338971534738935</c:v>
                </c:pt>
                <c:pt idx="70">
                  <c:v>0.69315668068472047</c:v>
                </c:pt>
                <c:pt idx="71">
                  <c:v>0.70274254245506484</c:v>
                </c:pt>
                <c:pt idx="72">
                  <c:v>0.71227890252433135</c:v>
                </c:pt>
                <c:pt idx="73">
                  <c:v>0.72173482065774508</c:v>
                </c:pt>
                <c:pt idx="74">
                  <c:v>0.73106301949901309</c:v>
                </c:pt>
                <c:pt idx="75">
                  <c:v>0.74032716701720247</c:v>
                </c:pt>
                <c:pt idx="76">
                  <c:v>0.74960965757906028</c:v>
                </c:pt>
                <c:pt idx="77">
                  <c:v>0.75886815731199397</c:v>
                </c:pt>
                <c:pt idx="78">
                  <c:v>0.76797130951835801</c:v>
                </c:pt>
                <c:pt idx="79">
                  <c:v>0.77654025345272237</c:v>
                </c:pt>
                <c:pt idx="80">
                  <c:v>0.7849781259761468</c:v>
                </c:pt>
                <c:pt idx="81">
                  <c:v>0.79385393588114517</c:v>
                </c:pt>
                <c:pt idx="82">
                  <c:v>0.80319972888847846</c:v>
                </c:pt>
                <c:pt idx="83">
                  <c:v>0.81169174347955597</c:v>
                </c:pt>
                <c:pt idx="84">
                  <c:v>0.82008201769914368</c:v>
                </c:pt>
                <c:pt idx="85">
                  <c:v>0.82798747390769001</c:v>
                </c:pt>
                <c:pt idx="86">
                  <c:v>0.83510890429957252</c:v>
                </c:pt>
                <c:pt idx="87">
                  <c:v>0.84321000478189656</c:v>
                </c:pt>
                <c:pt idx="88">
                  <c:v>0.8506332595934073</c:v>
                </c:pt>
                <c:pt idx="89">
                  <c:v>0.85716967839161695</c:v>
                </c:pt>
                <c:pt idx="90">
                  <c:v>0.86183510227807114</c:v>
                </c:pt>
                <c:pt idx="91">
                  <c:v>0.8681739778628671</c:v>
                </c:pt>
                <c:pt idx="92">
                  <c:v>0.87539525860181311</c:v>
                </c:pt>
                <c:pt idx="93">
                  <c:v>0.88149698515472852</c:v>
                </c:pt>
                <c:pt idx="94">
                  <c:v>0.8885687399989467</c:v>
                </c:pt>
                <c:pt idx="95">
                  <c:v>0.89826346985082384</c:v>
                </c:pt>
                <c:pt idx="96">
                  <c:v>0.90792916286516645</c:v>
                </c:pt>
                <c:pt idx="97">
                  <c:v>0.91493720070666518</c:v>
                </c:pt>
                <c:pt idx="98">
                  <c:v>0.91445724705683951</c:v>
                </c:pt>
                <c:pt idx="99">
                  <c:v>0.91450565775914749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111-4179-B4C0-D36B1E1F31DB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9.9960405475024716E-3</c:v>
                </c:pt>
                <c:pt idx="2">
                  <c:v>1.9933989352493464E-2</c:v>
                </c:pt>
                <c:pt idx="3">
                  <c:v>2.9940598326262835E-2</c:v>
                </c:pt>
                <c:pt idx="4">
                  <c:v>3.9931384319451979E-2</c:v>
                </c:pt>
                <c:pt idx="5">
                  <c:v>4.994214058491353E-2</c:v>
                </c:pt>
                <c:pt idx="6">
                  <c:v>5.9914498564481056E-2</c:v>
                </c:pt>
                <c:pt idx="7">
                  <c:v>6.9896040892038935E-2</c:v>
                </c:pt>
                <c:pt idx="8">
                  <c:v>7.9877993499943178E-2</c:v>
                </c:pt>
                <c:pt idx="9">
                  <c:v>8.990278827363607E-2</c:v>
                </c:pt>
                <c:pt idx="10">
                  <c:v>9.9905329045900437E-2</c:v>
                </c:pt>
                <c:pt idx="11">
                  <c:v>0.10981783552629087</c:v>
                </c:pt>
                <c:pt idx="12">
                  <c:v>0.11986128075475688</c:v>
                </c:pt>
                <c:pt idx="13">
                  <c:v>0.12982592744107058</c:v>
                </c:pt>
                <c:pt idx="14">
                  <c:v>0.13980258594956796</c:v>
                </c:pt>
                <c:pt idx="15">
                  <c:v>0.14976941750230355</c:v>
                </c:pt>
                <c:pt idx="16">
                  <c:v>0.15981384641497309</c:v>
                </c:pt>
                <c:pt idx="17">
                  <c:v>0.16976536413020871</c:v>
                </c:pt>
                <c:pt idx="18">
                  <c:v>0.17976636758695907</c:v>
                </c:pt>
                <c:pt idx="19">
                  <c:v>0.18980354986122461</c:v>
                </c:pt>
                <c:pt idx="20">
                  <c:v>0.19972632817967995</c:v>
                </c:pt>
                <c:pt idx="21">
                  <c:v>0.20970218095689508</c:v>
                </c:pt>
                <c:pt idx="22">
                  <c:v>0.21968227988853639</c:v>
                </c:pt>
                <c:pt idx="23">
                  <c:v>0.22970043108650284</c:v>
                </c:pt>
                <c:pt idx="24">
                  <c:v>0.23965836005003982</c:v>
                </c:pt>
                <c:pt idx="25">
                  <c:v>0.24967154339562159</c:v>
                </c:pt>
                <c:pt idx="26">
                  <c:v>0.25970897282672245</c:v>
                </c:pt>
                <c:pt idx="27">
                  <c:v>0.2696075544910258</c:v>
                </c:pt>
                <c:pt idx="28">
                  <c:v>0.27964703532385748</c:v>
                </c:pt>
                <c:pt idx="29">
                  <c:v>0.28959444034935777</c:v>
                </c:pt>
                <c:pt idx="30">
                  <c:v>0.29960085159765915</c:v>
                </c:pt>
                <c:pt idx="31">
                  <c:v>0.30958152887629453</c:v>
                </c:pt>
                <c:pt idx="32">
                  <c:v>0.31958371374271632</c:v>
                </c:pt>
                <c:pt idx="33">
                  <c:v>0.32951517220921878</c:v>
                </c:pt>
                <c:pt idx="34">
                  <c:v>0.33952969514484665</c:v>
                </c:pt>
                <c:pt idx="35">
                  <c:v>0.34950278965178261</c:v>
                </c:pt>
                <c:pt idx="36">
                  <c:v>0.35949803435427607</c:v>
                </c:pt>
                <c:pt idx="37">
                  <c:v>0.3694555036060998</c:v>
                </c:pt>
                <c:pt idx="38">
                  <c:v>0.37942017995123367</c:v>
                </c:pt>
                <c:pt idx="39">
                  <c:v>0.38944855355589802</c:v>
                </c:pt>
                <c:pt idx="40">
                  <c:v>0.3994242975841058</c:v>
                </c:pt>
                <c:pt idx="41">
                  <c:v>0.40938369960237952</c:v>
                </c:pt>
                <c:pt idx="42">
                  <c:v>0.41942874146400011</c:v>
                </c:pt>
                <c:pt idx="43">
                  <c:v>0.42935926567766602</c:v>
                </c:pt>
                <c:pt idx="44">
                  <c:v>0.43936854394525393</c:v>
                </c:pt>
                <c:pt idx="45">
                  <c:v>0.44937095125282733</c:v>
                </c:pt>
                <c:pt idx="46">
                  <c:v>0.45932436713255609</c:v>
                </c:pt>
                <c:pt idx="47">
                  <c:v>0.46930207358603415</c:v>
                </c:pt>
                <c:pt idx="48">
                  <c:v>0.4792709713699107</c:v>
                </c:pt>
                <c:pt idx="49">
                  <c:v>0.4892813470138464</c:v>
                </c:pt>
                <c:pt idx="50">
                  <c:v>0.49919102602004384</c:v>
                </c:pt>
                <c:pt idx="51">
                  <c:v>0.50920483220085011</c:v>
                </c:pt>
                <c:pt idx="52">
                  <c:v>0.51926625067436127</c:v>
                </c:pt>
                <c:pt idx="53">
                  <c:v>0.52917481253166432</c:v>
                </c:pt>
                <c:pt idx="54">
                  <c:v>0.53916584568168835</c:v>
                </c:pt>
                <c:pt idx="55">
                  <c:v>0.54914036381199405</c:v>
                </c:pt>
                <c:pt idx="56">
                  <c:v>0.55911848054581825</c:v>
                </c:pt>
                <c:pt idx="57">
                  <c:v>0.56916551449153041</c:v>
                </c:pt>
                <c:pt idx="58">
                  <c:v>0.57911855469286988</c:v>
                </c:pt>
                <c:pt idx="59">
                  <c:v>0.58908331507132772</c:v>
                </c:pt>
                <c:pt idx="60">
                  <c:v>0.59915084820493814</c:v>
                </c:pt>
                <c:pt idx="61">
                  <c:v>0.60910565310608</c:v>
                </c:pt>
                <c:pt idx="62">
                  <c:v>0.61910861404496398</c:v>
                </c:pt>
                <c:pt idx="63">
                  <c:v>0.62908579158281497</c:v>
                </c:pt>
                <c:pt idx="64">
                  <c:v>0.63910285034757053</c:v>
                </c:pt>
                <c:pt idx="65">
                  <c:v>0.64913106082872374</c:v>
                </c:pt>
                <c:pt idx="66">
                  <c:v>0.65913915274350332</c:v>
                </c:pt>
                <c:pt idx="67">
                  <c:v>0.66913441227540704</c:v>
                </c:pt>
                <c:pt idx="68">
                  <c:v>0.67922491122213091</c:v>
                </c:pt>
                <c:pt idx="69">
                  <c:v>0.68917309232009316</c:v>
                </c:pt>
                <c:pt idx="70">
                  <c:v>0.69903137259087256</c:v>
                </c:pt>
                <c:pt idx="71">
                  <c:v>0.70905756132911502</c:v>
                </c:pt>
                <c:pt idx="72">
                  <c:v>0.71888735924622249</c:v>
                </c:pt>
                <c:pt idx="73">
                  <c:v>0.72877099286514169</c:v>
                </c:pt>
                <c:pt idx="74">
                  <c:v>0.73865380592336871</c:v>
                </c:pt>
                <c:pt idx="75">
                  <c:v>0.74857938205719676</c:v>
                </c:pt>
                <c:pt idx="76">
                  <c:v>0.75851254096272447</c:v>
                </c:pt>
                <c:pt idx="77">
                  <c:v>0.76838163681660576</c:v>
                </c:pt>
                <c:pt idx="78">
                  <c:v>0.77820316980914905</c:v>
                </c:pt>
                <c:pt idx="79">
                  <c:v>0.78799739691455539</c:v>
                </c:pt>
                <c:pt idx="80">
                  <c:v>0.79795602286036704</c:v>
                </c:pt>
                <c:pt idx="81">
                  <c:v>0.80770638951382456</c:v>
                </c:pt>
                <c:pt idx="82">
                  <c:v>0.81757628121271475</c:v>
                </c:pt>
                <c:pt idx="83">
                  <c:v>0.82734897107151439</c:v>
                </c:pt>
                <c:pt idx="84">
                  <c:v>0.83718952031094684</c:v>
                </c:pt>
                <c:pt idx="85">
                  <c:v>0.84688168647288553</c:v>
                </c:pt>
                <c:pt idx="86">
                  <c:v>0.85657846458136622</c:v>
                </c:pt>
                <c:pt idx="87">
                  <c:v>0.8661914565227633</c:v>
                </c:pt>
                <c:pt idx="88">
                  <c:v>0.87568025709768171</c:v>
                </c:pt>
                <c:pt idx="89">
                  <c:v>0.88518242885737664</c:v>
                </c:pt>
                <c:pt idx="90">
                  <c:v>0.89457316254328179</c:v>
                </c:pt>
                <c:pt idx="91">
                  <c:v>0.9037463092378778</c:v>
                </c:pt>
                <c:pt idx="92">
                  <c:v>0.91269806272590459</c:v>
                </c:pt>
                <c:pt idx="93">
                  <c:v>0.92133250143967726</c:v>
                </c:pt>
                <c:pt idx="94">
                  <c:v>0.92992825022249026</c:v>
                </c:pt>
                <c:pt idx="95">
                  <c:v>0.93751024570123065</c:v>
                </c:pt>
                <c:pt idx="96">
                  <c:v>0.94347556854932735</c:v>
                </c:pt>
                <c:pt idx="97">
                  <c:v>0.94834333215372058</c:v>
                </c:pt>
                <c:pt idx="98">
                  <c:v>0.94721246590663111</c:v>
                </c:pt>
                <c:pt idx="99">
                  <c:v>0.94368660049648856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111-4179-B4C0-D36B1E1F31DB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9.9129174652944352E-3</c:v>
                </c:pt>
                <c:pt idx="2">
                  <c:v>1.9953608293932334E-2</c:v>
                </c:pt>
                <c:pt idx="3">
                  <c:v>2.9835893961391302E-2</c:v>
                </c:pt>
                <c:pt idx="4">
                  <c:v>3.981240636702077E-2</c:v>
                </c:pt>
                <c:pt idx="5">
                  <c:v>4.9764179814003828E-2</c:v>
                </c:pt>
                <c:pt idx="6">
                  <c:v>5.9702383056721042E-2</c:v>
                </c:pt>
                <c:pt idx="7">
                  <c:v>6.9631160983922968E-2</c:v>
                </c:pt>
                <c:pt idx="8">
                  <c:v>7.9531060655620767E-2</c:v>
                </c:pt>
                <c:pt idx="9">
                  <c:v>8.9435320035843313E-2</c:v>
                </c:pt>
                <c:pt idx="10">
                  <c:v>9.9243290556408903E-2</c:v>
                </c:pt>
                <c:pt idx="11">
                  <c:v>0.10914713053258607</c:v>
                </c:pt>
                <c:pt idx="12">
                  <c:v>0.11918300767664725</c:v>
                </c:pt>
                <c:pt idx="13">
                  <c:v>0.12889188201623003</c:v>
                </c:pt>
                <c:pt idx="14">
                  <c:v>0.13892732698029053</c:v>
                </c:pt>
                <c:pt idx="15">
                  <c:v>0.14861864831617511</c:v>
                </c:pt>
                <c:pt idx="16">
                  <c:v>0.15852387835915094</c:v>
                </c:pt>
                <c:pt idx="17">
                  <c:v>0.1682739095108694</c:v>
                </c:pt>
                <c:pt idx="18">
                  <c:v>0.17806873237437038</c:v>
                </c:pt>
                <c:pt idx="19">
                  <c:v>0.18791020831202954</c:v>
                </c:pt>
                <c:pt idx="20">
                  <c:v>0.19777265008189593</c:v>
                </c:pt>
                <c:pt idx="21">
                  <c:v>0.20755239760053923</c:v>
                </c:pt>
                <c:pt idx="22">
                  <c:v>0.21729291723078303</c:v>
                </c:pt>
                <c:pt idx="23">
                  <c:v>0.22704306685295927</c:v>
                </c:pt>
                <c:pt idx="24">
                  <c:v>0.23674467915419672</c:v>
                </c:pt>
                <c:pt idx="25">
                  <c:v>0.24647572190007816</c:v>
                </c:pt>
                <c:pt idx="26">
                  <c:v>0.2562401234029027</c:v>
                </c:pt>
                <c:pt idx="27">
                  <c:v>0.26611627737325427</c:v>
                </c:pt>
                <c:pt idx="28">
                  <c:v>0.2758720359090775</c:v>
                </c:pt>
                <c:pt idx="29">
                  <c:v>0.28552500480358489</c:v>
                </c:pt>
                <c:pt idx="30">
                  <c:v>0.29505126232492995</c:v>
                </c:pt>
                <c:pt idx="31">
                  <c:v>0.30461689044902029</c:v>
                </c:pt>
                <c:pt idx="32">
                  <c:v>0.31456614794743498</c:v>
                </c:pt>
                <c:pt idx="33">
                  <c:v>0.32421982713912145</c:v>
                </c:pt>
                <c:pt idx="34">
                  <c:v>0.33386184310562961</c:v>
                </c:pt>
                <c:pt idx="35">
                  <c:v>0.3435266617425764</c:v>
                </c:pt>
                <c:pt idx="36">
                  <c:v>0.35307837271703213</c:v>
                </c:pt>
                <c:pt idx="37">
                  <c:v>0.36259417875829947</c:v>
                </c:pt>
                <c:pt idx="38">
                  <c:v>0.37226847175248357</c:v>
                </c:pt>
                <c:pt idx="39">
                  <c:v>0.38201733496143919</c:v>
                </c:pt>
                <c:pt idx="40">
                  <c:v>0.39150777072033072</c:v>
                </c:pt>
                <c:pt idx="41">
                  <c:v>0.40095323523680138</c:v>
                </c:pt>
                <c:pt idx="42">
                  <c:v>0.41067867087367593</c:v>
                </c:pt>
                <c:pt idx="43">
                  <c:v>0.42025518326130085</c:v>
                </c:pt>
                <c:pt idx="44">
                  <c:v>0.42991427139224347</c:v>
                </c:pt>
                <c:pt idx="45">
                  <c:v>0.43944153445069922</c:v>
                </c:pt>
                <c:pt idx="46">
                  <c:v>0.44909170111745333</c:v>
                </c:pt>
                <c:pt idx="47">
                  <c:v>0.45865278771267837</c:v>
                </c:pt>
                <c:pt idx="48">
                  <c:v>0.46803740378001857</c:v>
                </c:pt>
                <c:pt idx="49">
                  <c:v>0.47761319139511771</c:v>
                </c:pt>
                <c:pt idx="50">
                  <c:v>0.48715810312699126</c:v>
                </c:pt>
                <c:pt idx="51">
                  <c:v>0.49651506061858841</c:v>
                </c:pt>
                <c:pt idx="52">
                  <c:v>0.50611675010252877</c:v>
                </c:pt>
                <c:pt idx="53">
                  <c:v>0.51543133824311038</c:v>
                </c:pt>
                <c:pt idx="54">
                  <c:v>0.52494731712559495</c:v>
                </c:pt>
                <c:pt idx="55">
                  <c:v>0.53446169053348691</c:v>
                </c:pt>
                <c:pt idx="56">
                  <c:v>0.54370822781630301</c:v>
                </c:pt>
                <c:pt idx="57">
                  <c:v>0.55328261385847943</c:v>
                </c:pt>
                <c:pt idx="58">
                  <c:v>0.56281465979229317</c:v>
                </c:pt>
                <c:pt idx="59">
                  <c:v>0.57222996387154867</c:v>
                </c:pt>
                <c:pt idx="60">
                  <c:v>0.58155277231770452</c:v>
                </c:pt>
                <c:pt idx="61">
                  <c:v>0.59090950585731661</c:v>
                </c:pt>
                <c:pt idx="62">
                  <c:v>0.60057831451623067</c:v>
                </c:pt>
                <c:pt idx="63">
                  <c:v>0.60971672363794471</c:v>
                </c:pt>
                <c:pt idx="64">
                  <c:v>0.61913069539974475</c:v>
                </c:pt>
                <c:pt idx="65">
                  <c:v>0.62853314551297612</c:v>
                </c:pt>
                <c:pt idx="66">
                  <c:v>0.63790358881315101</c:v>
                </c:pt>
                <c:pt idx="67">
                  <c:v>0.64708317117794989</c:v>
                </c:pt>
                <c:pt idx="68">
                  <c:v>0.65654909565813635</c:v>
                </c:pt>
                <c:pt idx="69">
                  <c:v>0.66596068095333916</c:v>
                </c:pt>
                <c:pt idx="70">
                  <c:v>0.67503333530910603</c:v>
                </c:pt>
                <c:pt idx="71">
                  <c:v>0.68434355714516837</c:v>
                </c:pt>
                <c:pt idx="72">
                  <c:v>0.6937056696421966</c:v>
                </c:pt>
                <c:pt idx="73">
                  <c:v>0.70295737864140184</c:v>
                </c:pt>
                <c:pt idx="74">
                  <c:v>0.71225196197741714</c:v>
                </c:pt>
                <c:pt idx="75">
                  <c:v>0.72167925686987522</c:v>
                </c:pt>
                <c:pt idx="76">
                  <c:v>0.73083470257985794</c:v>
                </c:pt>
                <c:pt idx="77">
                  <c:v>0.74017346936760997</c:v>
                </c:pt>
                <c:pt idx="78">
                  <c:v>0.74948730979558953</c:v>
                </c:pt>
                <c:pt idx="79">
                  <c:v>0.75875487687488419</c:v>
                </c:pt>
                <c:pt idx="80">
                  <c:v>0.76769022966397826</c:v>
                </c:pt>
                <c:pt idx="81">
                  <c:v>0.77710165402193132</c:v>
                </c:pt>
                <c:pt idx="82">
                  <c:v>0.78627427251507198</c:v>
                </c:pt>
                <c:pt idx="83">
                  <c:v>0.79484012083909272</c:v>
                </c:pt>
                <c:pt idx="84">
                  <c:v>0.8036669310975102</c:v>
                </c:pt>
                <c:pt idx="85">
                  <c:v>0.81195036076738347</c:v>
                </c:pt>
                <c:pt idx="86">
                  <c:v>0.82035415673073897</c:v>
                </c:pt>
                <c:pt idx="87">
                  <c:v>0.83029177395307574</c:v>
                </c:pt>
                <c:pt idx="88">
                  <c:v>0.84033401383209716</c:v>
                </c:pt>
                <c:pt idx="89">
                  <c:v>0.85009027378431545</c:v>
                </c:pt>
                <c:pt idx="90">
                  <c:v>0.85909097818161617</c:v>
                </c:pt>
                <c:pt idx="91">
                  <c:v>0.86784465147181844</c:v>
                </c:pt>
                <c:pt idx="92">
                  <c:v>0.8768232175622015</c:v>
                </c:pt>
                <c:pt idx="93">
                  <c:v>0.88521913234737626</c:v>
                </c:pt>
                <c:pt idx="94">
                  <c:v>0.89402373018230652</c:v>
                </c:pt>
                <c:pt idx="95">
                  <c:v>0.90374791173429903</c:v>
                </c:pt>
                <c:pt idx="96">
                  <c:v>0.91267992128077868</c:v>
                </c:pt>
                <c:pt idx="97">
                  <c:v>0.92044127794103725</c:v>
                </c:pt>
                <c:pt idx="98">
                  <c:v>0.92736637494710039</c:v>
                </c:pt>
                <c:pt idx="99">
                  <c:v>0.93264724478514749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111-4179-B4C0-D36B1E1F31DB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9.9178860369230071E-3</c:v>
                </c:pt>
                <c:pt idx="2">
                  <c:v>1.9914963246061124E-2</c:v>
                </c:pt>
                <c:pt idx="3">
                  <c:v>2.991083485957613E-2</c:v>
                </c:pt>
                <c:pt idx="4">
                  <c:v>3.9805271839213785E-2</c:v>
                </c:pt>
                <c:pt idx="5">
                  <c:v>4.9777093821977814E-2</c:v>
                </c:pt>
                <c:pt idx="6">
                  <c:v>5.9677758970881567E-2</c:v>
                </c:pt>
                <c:pt idx="7">
                  <c:v>6.9562662402849584E-2</c:v>
                </c:pt>
                <c:pt idx="8">
                  <c:v>7.9484965991260093E-2</c:v>
                </c:pt>
                <c:pt idx="9">
                  <c:v>8.9294757701882777E-2</c:v>
                </c:pt>
                <c:pt idx="10">
                  <c:v>9.9171377668729077E-2</c:v>
                </c:pt>
                <c:pt idx="11">
                  <c:v>0.10907914737928659</c:v>
                </c:pt>
                <c:pt idx="12">
                  <c:v>0.11896414868248717</c:v>
                </c:pt>
                <c:pt idx="13">
                  <c:v>0.12885401240640681</c:v>
                </c:pt>
                <c:pt idx="14">
                  <c:v>0.13873714081013488</c:v>
                </c:pt>
                <c:pt idx="15">
                  <c:v>0.14856889571480425</c:v>
                </c:pt>
                <c:pt idx="16">
                  <c:v>0.15847295076726553</c:v>
                </c:pt>
                <c:pt idx="17">
                  <c:v>0.16832020046732965</c:v>
                </c:pt>
                <c:pt idx="18">
                  <c:v>0.17813270143158455</c:v>
                </c:pt>
                <c:pt idx="19">
                  <c:v>0.1880242245177437</c:v>
                </c:pt>
                <c:pt idx="20">
                  <c:v>0.19779723888885314</c:v>
                </c:pt>
                <c:pt idx="21">
                  <c:v>0.20769417158488912</c:v>
                </c:pt>
                <c:pt idx="22">
                  <c:v>0.21767896595449565</c:v>
                </c:pt>
                <c:pt idx="23">
                  <c:v>0.22760089585274956</c:v>
                </c:pt>
                <c:pt idx="24">
                  <c:v>0.23751448890157145</c:v>
                </c:pt>
                <c:pt idx="25">
                  <c:v>0.24737851017172974</c:v>
                </c:pt>
                <c:pt idx="26">
                  <c:v>0.25729433201541141</c:v>
                </c:pt>
                <c:pt idx="27">
                  <c:v>0.2672335005964539</c:v>
                </c:pt>
                <c:pt idx="28">
                  <c:v>0.27704494277193359</c:v>
                </c:pt>
                <c:pt idx="29">
                  <c:v>0.28689863862718812</c:v>
                </c:pt>
                <c:pt idx="30">
                  <c:v>0.29672307543297072</c:v>
                </c:pt>
                <c:pt idx="31">
                  <c:v>0.30657693588984125</c:v>
                </c:pt>
                <c:pt idx="32">
                  <c:v>0.31653146135681753</c:v>
                </c:pt>
                <c:pt idx="33">
                  <c:v>0.32640497613641317</c:v>
                </c:pt>
                <c:pt idx="34">
                  <c:v>0.33627720969261821</c:v>
                </c:pt>
                <c:pt idx="35">
                  <c:v>0.34604411600915541</c:v>
                </c:pt>
                <c:pt idx="36">
                  <c:v>0.3559054280256837</c:v>
                </c:pt>
                <c:pt idx="37">
                  <c:v>0.3656507448383296</c:v>
                </c:pt>
                <c:pt idx="38">
                  <c:v>0.37552032252521261</c:v>
                </c:pt>
                <c:pt idx="39">
                  <c:v>0.38541058663144179</c:v>
                </c:pt>
                <c:pt idx="40">
                  <c:v>0.39515275821860729</c:v>
                </c:pt>
                <c:pt idx="41">
                  <c:v>0.40494891023853918</c:v>
                </c:pt>
                <c:pt idx="42">
                  <c:v>0.41488205529016386</c:v>
                </c:pt>
                <c:pt idx="43">
                  <c:v>0.42476561966574</c:v>
                </c:pt>
                <c:pt idx="44">
                  <c:v>0.43469972118621614</c:v>
                </c:pt>
                <c:pt idx="45">
                  <c:v>0.44464929080993199</c:v>
                </c:pt>
                <c:pt idx="46">
                  <c:v>0.45455606401340809</c:v>
                </c:pt>
                <c:pt idx="47">
                  <c:v>0.46441868839417533</c:v>
                </c:pt>
                <c:pt idx="48">
                  <c:v>0.47429869381588452</c:v>
                </c:pt>
                <c:pt idx="49">
                  <c:v>0.48411179980229724</c:v>
                </c:pt>
                <c:pt idx="50">
                  <c:v>0.49396604729540028</c:v>
                </c:pt>
                <c:pt idx="51">
                  <c:v>0.50381616640201954</c:v>
                </c:pt>
                <c:pt idx="52">
                  <c:v>0.51380384352425812</c:v>
                </c:pt>
                <c:pt idx="53">
                  <c:v>0.52369002817961896</c:v>
                </c:pt>
                <c:pt idx="54">
                  <c:v>0.53352808688132392</c:v>
                </c:pt>
                <c:pt idx="55">
                  <c:v>0.54352024828543399</c:v>
                </c:pt>
                <c:pt idx="56">
                  <c:v>0.55317238278847936</c:v>
                </c:pt>
                <c:pt idx="57">
                  <c:v>0.56319835870301049</c:v>
                </c:pt>
                <c:pt idx="58">
                  <c:v>0.57314721653595502</c:v>
                </c:pt>
                <c:pt idx="59">
                  <c:v>0.58299193493008206</c:v>
                </c:pt>
                <c:pt idx="60">
                  <c:v>0.59284374009109486</c:v>
                </c:pt>
                <c:pt idx="61">
                  <c:v>0.60280830180797251</c:v>
                </c:pt>
                <c:pt idx="62">
                  <c:v>0.61306540063526405</c:v>
                </c:pt>
                <c:pt idx="63">
                  <c:v>0.62305458141551062</c:v>
                </c:pt>
                <c:pt idx="64">
                  <c:v>0.63314225624400344</c:v>
                </c:pt>
                <c:pt idx="65">
                  <c:v>0.64333461325177654</c:v>
                </c:pt>
                <c:pt idx="66">
                  <c:v>0.65343599005265363</c:v>
                </c:pt>
                <c:pt idx="67">
                  <c:v>0.66344248069476719</c:v>
                </c:pt>
                <c:pt idx="68">
                  <c:v>0.67351866010227268</c:v>
                </c:pt>
                <c:pt idx="69">
                  <c:v>0.68335493487835297</c:v>
                </c:pt>
                <c:pt idx="70">
                  <c:v>0.69311922981249019</c:v>
                </c:pt>
                <c:pt idx="71">
                  <c:v>0.70270519446577873</c:v>
                </c:pt>
                <c:pt idx="72">
                  <c:v>0.71224012372062628</c:v>
                </c:pt>
                <c:pt idx="73">
                  <c:v>0.72169398445509625</c:v>
                </c:pt>
                <c:pt idx="74">
                  <c:v>0.73102124875185392</c:v>
                </c:pt>
                <c:pt idx="75">
                  <c:v>0.74028324183470706</c:v>
                </c:pt>
                <c:pt idx="76">
                  <c:v>0.7495643642945905</c:v>
                </c:pt>
                <c:pt idx="77">
                  <c:v>0.75882323884411695</c:v>
                </c:pt>
                <c:pt idx="78">
                  <c:v>0.76792243647974823</c:v>
                </c:pt>
                <c:pt idx="79">
                  <c:v>0.77649066489070218</c:v>
                </c:pt>
                <c:pt idx="80">
                  <c:v>0.78492562827413903</c:v>
                </c:pt>
                <c:pt idx="81">
                  <c:v>0.7937969950293351</c:v>
                </c:pt>
                <c:pt idx="82">
                  <c:v>0.80314257014373447</c:v>
                </c:pt>
                <c:pt idx="83">
                  <c:v>0.81163096677077817</c:v>
                </c:pt>
                <c:pt idx="84">
                  <c:v>0.82001876956679554</c:v>
                </c:pt>
                <c:pt idx="85">
                  <c:v>0.82792110436331567</c:v>
                </c:pt>
                <c:pt idx="86">
                  <c:v>0.83503717727695659</c:v>
                </c:pt>
                <c:pt idx="87">
                  <c:v>0.84313252303902209</c:v>
                </c:pt>
                <c:pt idx="88">
                  <c:v>0.85055079562282165</c:v>
                </c:pt>
                <c:pt idx="89">
                  <c:v>0.85707970343024065</c:v>
                </c:pt>
                <c:pt idx="90">
                  <c:v>0.86173306479365641</c:v>
                </c:pt>
                <c:pt idx="91">
                  <c:v>0.8680657897178955</c:v>
                </c:pt>
                <c:pt idx="92">
                  <c:v>0.87528055687093631</c:v>
                </c:pt>
                <c:pt idx="93">
                  <c:v>0.88137452937506333</c:v>
                </c:pt>
                <c:pt idx="94">
                  <c:v>0.88843597679555009</c:v>
                </c:pt>
                <c:pt idx="95">
                  <c:v>0.89812129854339751</c:v>
                </c:pt>
                <c:pt idx="96">
                  <c:v>0.90777642701638306</c:v>
                </c:pt>
                <c:pt idx="97">
                  <c:v>0.91477079260518579</c:v>
                </c:pt>
                <c:pt idx="98">
                  <c:v>0.91427003249271654</c:v>
                </c:pt>
                <c:pt idx="99">
                  <c:v>0.91430186537762437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111-4179-B4C0-D36B1E1F31DB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3.9834454678362219E-2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111-4179-B4C0-D36B1E1F31DB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8.0518235015203388E-3</c:v>
                </c:pt>
                <c:pt idx="2">
                  <c:v>1.7727272857013587E-2</c:v>
                </c:pt>
                <c:pt idx="3">
                  <c:v>2.7762439282780993E-2</c:v>
                </c:pt>
                <c:pt idx="4">
                  <c:v>3.7193386623821989E-2</c:v>
                </c:pt>
                <c:pt idx="5">
                  <c:v>4.7013471657493922E-2</c:v>
                </c:pt>
                <c:pt idx="6">
                  <c:v>5.5549290256494577E-2</c:v>
                </c:pt>
                <c:pt idx="7">
                  <c:v>6.2975324602493665E-2</c:v>
                </c:pt>
                <c:pt idx="8">
                  <c:v>7.2415098811118739E-2</c:v>
                </c:pt>
                <c:pt idx="9">
                  <c:v>7.804053911052522E-2</c:v>
                </c:pt>
                <c:pt idx="10">
                  <c:v>9.0292514542593461E-2</c:v>
                </c:pt>
                <c:pt idx="11">
                  <c:v>9.9684343085294946E-2</c:v>
                </c:pt>
                <c:pt idx="12">
                  <c:v>0.10759437951909412</c:v>
                </c:pt>
                <c:pt idx="13">
                  <c:v>0.11433968647132842</c:v>
                </c:pt>
                <c:pt idx="14">
                  <c:v>0.1198849155997852</c:v>
                </c:pt>
                <c:pt idx="15">
                  <c:v>0.13133997678708897</c:v>
                </c:pt>
                <c:pt idx="16">
                  <c:v>0.13861620014973119</c:v>
                </c:pt>
                <c:pt idx="17">
                  <c:v>0.1475056489069636</c:v>
                </c:pt>
                <c:pt idx="18">
                  <c:v>0.15874355582494182</c:v>
                </c:pt>
                <c:pt idx="19">
                  <c:v>0.16983411181790131</c:v>
                </c:pt>
                <c:pt idx="20">
                  <c:v>0.17801812306954579</c:v>
                </c:pt>
                <c:pt idx="21">
                  <c:v>0.18691630031834938</c:v>
                </c:pt>
                <c:pt idx="22">
                  <c:v>0.19604327341491268</c:v>
                </c:pt>
                <c:pt idx="23">
                  <c:v>0.20555472525715635</c:v>
                </c:pt>
                <c:pt idx="24">
                  <c:v>0.21424526464985272</c:v>
                </c:pt>
                <c:pt idx="25">
                  <c:v>0.22480409945612667</c:v>
                </c:pt>
                <c:pt idx="26">
                  <c:v>0.23368326195010947</c:v>
                </c:pt>
                <c:pt idx="27">
                  <c:v>0.24282534831015046</c:v>
                </c:pt>
                <c:pt idx="28">
                  <c:v>0.25419431019108785</c:v>
                </c:pt>
                <c:pt idx="29">
                  <c:v>0.26233527202452456</c:v>
                </c:pt>
                <c:pt idx="30">
                  <c:v>0.27167274608849001</c:v>
                </c:pt>
                <c:pt idx="31">
                  <c:v>0.28137901588805914</c:v>
                </c:pt>
                <c:pt idx="32">
                  <c:v>0.2921535802454045</c:v>
                </c:pt>
                <c:pt idx="33">
                  <c:v>0.30042982025581588</c:v>
                </c:pt>
                <c:pt idx="34">
                  <c:v>0.30732641731246368</c:v>
                </c:pt>
                <c:pt idx="35">
                  <c:v>0.31379502915306345</c:v>
                </c:pt>
                <c:pt idx="36">
                  <c:v>0.32401886829185977</c:v>
                </c:pt>
                <c:pt idx="37">
                  <c:v>0.33480774449348816</c:v>
                </c:pt>
                <c:pt idx="38">
                  <c:v>0.34348906611297003</c:v>
                </c:pt>
                <c:pt idx="39">
                  <c:v>0.35393532702048203</c:v>
                </c:pt>
                <c:pt idx="40">
                  <c:v>0.36377236816505254</c:v>
                </c:pt>
                <c:pt idx="41">
                  <c:v>0.37383925240023919</c:v>
                </c:pt>
                <c:pt idx="42">
                  <c:v>0.38358590926823244</c:v>
                </c:pt>
                <c:pt idx="43">
                  <c:v>0.39202487777688744</c:v>
                </c:pt>
                <c:pt idx="44">
                  <c:v>0.40221516710189364</c:v>
                </c:pt>
                <c:pt idx="45">
                  <c:v>0.41123392506283674</c:v>
                </c:pt>
                <c:pt idx="46">
                  <c:v>0.41984415085990667</c:v>
                </c:pt>
                <c:pt idx="47">
                  <c:v>0.42845420399401446</c:v>
                </c:pt>
                <c:pt idx="48">
                  <c:v>0.44270574105207638</c:v>
                </c:pt>
                <c:pt idx="49">
                  <c:v>0.44848302561215581</c:v>
                </c:pt>
                <c:pt idx="50">
                  <c:v>0.45792950919363951</c:v>
                </c:pt>
                <c:pt idx="51">
                  <c:v>0.46956764833910192</c:v>
                </c:pt>
                <c:pt idx="52">
                  <c:v>0.4770306989019516</c:v>
                </c:pt>
                <c:pt idx="53">
                  <c:v>0.48879952675211236</c:v>
                </c:pt>
                <c:pt idx="54">
                  <c:v>0.49455175646674482</c:v>
                </c:pt>
                <c:pt idx="55">
                  <c:v>0.50680281988457954</c:v>
                </c:pt>
                <c:pt idx="56">
                  <c:v>0.51289250682125065</c:v>
                </c:pt>
                <c:pt idx="57">
                  <c:v>0.52336779786699172</c:v>
                </c:pt>
                <c:pt idx="58">
                  <c:v>0.53610135806855919</c:v>
                </c:pt>
                <c:pt idx="59">
                  <c:v>0.54272983960814858</c:v>
                </c:pt>
                <c:pt idx="60">
                  <c:v>0.55682766882640888</c:v>
                </c:pt>
                <c:pt idx="61">
                  <c:v>0.56517337701882109</c:v>
                </c:pt>
                <c:pt idx="62">
                  <c:v>0.57695771107940319</c:v>
                </c:pt>
                <c:pt idx="63">
                  <c:v>0.58770667787583508</c:v>
                </c:pt>
                <c:pt idx="64">
                  <c:v>0.59833742689478331</c:v>
                </c:pt>
                <c:pt idx="65">
                  <c:v>0.61104226229542458</c:v>
                </c:pt>
                <c:pt idx="66">
                  <c:v>0.62143643922277958</c:v>
                </c:pt>
                <c:pt idx="67">
                  <c:v>0.62970468533716772</c:v>
                </c:pt>
                <c:pt idx="68">
                  <c:v>0.64146252349586819</c:v>
                </c:pt>
                <c:pt idx="69">
                  <c:v>0.65234415022955061</c:v>
                </c:pt>
                <c:pt idx="70">
                  <c:v>0.66614707776052562</c:v>
                </c:pt>
                <c:pt idx="71">
                  <c:v>0.6745844849394369</c:v>
                </c:pt>
                <c:pt idx="72">
                  <c:v>0.68305814769974083</c:v>
                </c:pt>
                <c:pt idx="73">
                  <c:v>0.6949065905541435</c:v>
                </c:pt>
                <c:pt idx="74">
                  <c:v>0.7023783968735603</c:v>
                </c:pt>
                <c:pt idx="75">
                  <c:v>0.71792365633297195</c:v>
                </c:pt>
                <c:pt idx="76">
                  <c:v>0.72803835954544283</c:v>
                </c:pt>
                <c:pt idx="77">
                  <c:v>0.73875717619412407</c:v>
                </c:pt>
                <c:pt idx="78">
                  <c:v>0.7407023653811009</c:v>
                </c:pt>
                <c:pt idx="79">
                  <c:v>0.75785478557660024</c:v>
                </c:pt>
                <c:pt idx="80">
                  <c:v>0.77298317889340296</c:v>
                </c:pt>
                <c:pt idx="81">
                  <c:v>0.78347750350785295</c:v>
                </c:pt>
                <c:pt idx="82">
                  <c:v>0.79247716519785483</c:v>
                </c:pt>
                <c:pt idx="83">
                  <c:v>0.80278167568962544</c:v>
                </c:pt>
                <c:pt idx="84">
                  <c:v>0.81361997026270294</c:v>
                </c:pt>
                <c:pt idx="85">
                  <c:v>0.8275744910710755</c:v>
                </c:pt>
                <c:pt idx="86">
                  <c:v>0.84057049526250283</c:v>
                </c:pt>
                <c:pt idx="87">
                  <c:v>0.84277747460288643</c:v>
                </c:pt>
                <c:pt idx="88">
                  <c:v>0.83436896788639425</c:v>
                </c:pt>
                <c:pt idx="89">
                  <c:v>0.84496870468353236</c:v>
                </c:pt>
                <c:pt idx="90">
                  <c:v>0.884592190465192</c:v>
                </c:pt>
                <c:pt idx="91">
                  <c:v>0.88757490431994779</c:v>
                </c:pt>
                <c:pt idx="92">
                  <c:v>0.88849749199406902</c:v>
                </c:pt>
                <c:pt idx="93">
                  <c:v>0.89038128003171291</c:v>
                </c:pt>
                <c:pt idx="94">
                  <c:v>0.89232954860362257</c:v>
                </c:pt>
                <c:pt idx="95">
                  <c:v>0.90183730731659972</c:v>
                </c:pt>
                <c:pt idx="96">
                  <c:v>0.91679294261385169</c:v>
                </c:pt>
                <c:pt idx="97">
                  <c:v>0.93649710612064585</c:v>
                </c:pt>
                <c:pt idx="98">
                  <c:v>0.95648068821441368</c:v>
                </c:pt>
                <c:pt idx="99">
                  <c:v>0.93126085057406194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111-4179-B4C0-D36B1E1F31DB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3.9834454678365772E-2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111-4179-B4C0-D36B1E1F31DB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6.8600903473270414E-3</c:v>
                </c:pt>
                <c:pt idx="2">
                  <c:v>1.7598436422233688E-2</c:v>
                </c:pt>
                <c:pt idx="3">
                  <c:v>2.8484230439197011E-2</c:v>
                </c:pt>
                <c:pt idx="4">
                  <c:v>3.698084434965665E-2</c:v>
                </c:pt>
                <c:pt idx="5">
                  <c:v>4.5572557733604135E-2</c:v>
                </c:pt>
                <c:pt idx="6">
                  <c:v>5.5739828660360757E-2</c:v>
                </c:pt>
                <c:pt idx="7">
                  <c:v>6.2539528562198576E-2</c:v>
                </c:pt>
                <c:pt idx="8">
                  <c:v>7.2107306412400818E-2</c:v>
                </c:pt>
                <c:pt idx="9">
                  <c:v>7.783053489783831E-2</c:v>
                </c:pt>
                <c:pt idx="10">
                  <c:v>8.8047680085302282E-2</c:v>
                </c:pt>
                <c:pt idx="11">
                  <c:v>9.8563010087032721E-2</c:v>
                </c:pt>
                <c:pt idx="12">
                  <c:v>0.10828409159871621</c:v>
                </c:pt>
                <c:pt idx="13">
                  <c:v>0.11444021265012538</c:v>
                </c:pt>
                <c:pt idx="14">
                  <c:v>0.12238861144392688</c:v>
                </c:pt>
                <c:pt idx="15">
                  <c:v>0.13320423481192978</c:v>
                </c:pt>
                <c:pt idx="16">
                  <c:v>0.13975886123732195</c:v>
                </c:pt>
                <c:pt idx="17">
                  <c:v>0.14995912602981176</c:v>
                </c:pt>
                <c:pt idx="18">
                  <c:v>0.16117850074103079</c:v>
                </c:pt>
                <c:pt idx="19">
                  <c:v>0.17203336910093092</c:v>
                </c:pt>
                <c:pt idx="20">
                  <c:v>0.18140993929668703</c:v>
                </c:pt>
                <c:pt idx="21">
                  <c:v>0.18861417556314763</c:v>
                </c:pt>
                <c:pt idx="22">
                  <c:v>0.19838285656846533</c:v>
                </c:pt>
                <c:pt idx="23">
                  <c:v>0.20854234170570929</c:v>
                </c:pt>
                <c:pt idx="24">
                  <c:v>0.21576964018705691</c:v>
                </c:pt>
                <c:pt idx="25">
                  <c:v>0.22757315910341691</c:v>
                </c:pt>
                <c:pt idx="26">
                  <c:v>0.23452668265999344</c:v>
                </c:pt>
                <c:pt idx="27">
                  <c:v>0.24588117132945786</c:v>
                </c:pt>
                <c:pt idx="28">
                  <c:v>0.25678489396400928</c:v>
                </c:pt>
                <c:pt idx="29">
                  <c:v>0.26403021839149254</c:v>
                </c:pt>
                <c:pt idx="30">
                  <c:v>0.27335726121779136</c:v>
                </c:pt>
                <c:pt idx="31">
                  <c:v>0.28085548225433232</c:v>
                </c:pt>
                <c:pt idx="32">
                  <c:v>0.29169585698582179</c:v>
                </c:pt>
                <c:pt idx="33">
                  <c:v>0.30266047831912968</c:v>
                </c:pt>
                <c:pt idx="34">
                  <c:v>0.3085600114253324</c:v>
                </c:pt>
                <c:pt idx="35">
                  <c:v>0.31411409034558424</c:v>
                </c:pt>
                <c:pt idx="36">
                  <c:v>0.32687593286138128</c:v>
                </c:pt>
                <c:pt idx="37">
                  <c:v>0.33225983234765721</c:v>
                </c:pt>
                <c:pt idx="38">
                  <c:v>0.34361711233849701</c:v>
                </c:pt>
                <c:pt idx="39">
                  <c:v>0.35449761454518869</c:v>
                </c:pt>
                <c:pt idx="40">
                  <c:v>0.36401625170788099</c:v>
                </c:pt>
                <c:pt idx="41">
                  <c:v>0.3728457561522307</c:v>
                </c:pt>
                <c:pt idx="42">
                  <c:v>0.38246545734357307</c:v>
                </c:pt>
                <c:pt idx="43">
                  <c:v>0.39112359839897015</c:v>
                </c:pt>
                <c:pt idx="44">
                  <c:v>0.39943488389746995</c:v>
                </c:pt>
                <c:pt idx="45">
                  <c:v>0.41075533377656992</c:v>
                </c:pt>
                <c:pt idx="46">
                  <c:v>0.41690463001350653</c:v>
                </c:pt>
                <c:pt idx="47">
                  <c:v>0.42865853747377947</c:v>
                </c:pt>
                <c:pt idx="48">
                  <c:v>0.43954168282389905</c:v>
                </c:pt>
                <c:pt idx="49">
                  <c:v>0.44813103920262676</c:v>
                </c:pt>
                <c:pt idx="50">
                  <c:v>0.45675916414370521</c:v>
                </c:pt>
                <c:pt idx="51">
                  <c:v>0.46860252516287404</c:v>
                </c:pt>
                <c:pt idx="52">
                  <c:v>0.47669818791281826</c:v>
                </c:pt>
                <c:pt idx="53">
                  <c:v>0.48950884245148851</c:v>
                </c:pt>
                <c:pt idx="54">
                  <c:v>0.49695840301680955</c:v>
                </c:pt>
                <c:pt idx="55">
                  <c:v>0.50944953128617354</c:v>
                </c:pt>
                <c:pt idx="56">
                  <c:v>0.51927597344275167</c:v>
                </c:pt>
                <c:pt idx="57">
                  <c:v>0.52922295046418988</c:v>
                </c:pt>
                <c:pt idx="58">
                  <c:v>0.54253215642248054</c:v>
                </c:pt>
                <c:pt idx="59">
                  <c:v>0.55169527514354155</c:v>
                </c:pt>
                <c:pt idx="60">
                  <c:v>0.56464986744452184</c:v>
                </c:pt>
                <c:pt idx="61">
                  <c:v>0.57296485516476781</c:v>
                </c:pt>
                <c:pt idx="62">
                  <c:v>0.57960207270824382</c:v>
                </c:pt>
                <c:pt idx="63">
                  <c:v>0.59210291659492809</c:v>
                </c:pt>
                <c:pt idx="64">
                  <c:v>0.60017548660638409</c:v>
                </c:pt>
                <c:pt idx="65">
                  <c:v>0.61055325010518435</c:v>
                </c:pt>
                <c:pt idx="66">
                  <c:v>0.62169495234367278</c:v>
                </c:pt>
                <c:pt idx="67">
                  <c:v>0.63431873464193478</c:v>
                </c:pt>
                <c:pt idx="68">
                  <c:v>0.64445029473388438</c:v>
                </c:pt>
                <c:pt idx="69">
                  <c:v>0.65374198401099881</c:v>
                </c:pt>
                <c:pt idx="70">
                  <c:v>0.66533255945517933</c:v>
                </c:pt>
                <c:pt idx="71">
                  <c:v>0.67503845050730549</c:v>
                </c:pt>
                <c:pt idx="72">
                  <c:v>0.68432743470759005</c:v>
                </c:pt>
                <c:pt idx="73">
                  <c:v>0.69564398544654404</c:v>
                </c:pt>
                <c:pt idx="74">
                  <c:v>0.70330340743168773</c:v>
                </c:pt>
                <c:pt idx="75">
                  <c:v>0.71821784938157662</c:v>
                </c:pt>
                <c:pt idx="76">
                  <c:v>0.72869670834375189</c:v>
                </c:pt>
                <c:pt idx="77">
                  <c:v>0.74095061652700545</c:v>
                </c:pt>
                <c:pt idx="78">
                  <c:v>0.7442035384001332</c:v>
                </c:pt>
                <c:pt idx="79">
                  <c:v>0.75802004030237025</c:v>
                </c:pt>
                <c:pt idx="80">
                  <c:v>0.77408565381918826</c:v>
                </c:pt>
                <c:pt idx="81">
                  <c:v>0.78091352529654667</c:v>
                </c:pt>
                <c:pt idx="82">
                  <c:v>0.78767951801863112</c:v>
                </c:pt>
                <c:pt idx="83">
                  <c:v>0.79881200928664065</c:v>
                </c:pt>
                <c:pt idx="84">
                  <c:v>0.81065217581932447</c:v>
                </c:pt>
                <c:pt idx="85">
                  <c:v>0.82105599378509364</c:v>
                </c:pt>
                <c:pt idx="86">
                  <c:v>0.83405773687371143</c:v>
                </c:pt>
                <c:pt idx="87">
                  <c:v>0.84897787672650804</c:v>
                </c:pt>
                <c:pt idx="88">
                  <c:v>0.85676366844392204</c:v>
                </c:pt>
                <c:pt idx="89">
                  <c:v>0.86324758455091999</c:v>
                </c:pt>
                <c:pt idx="90">
                  <c:v>0.8833946223989394</c:v>
                </c:pt>
                <c:pt idx="91">
                  <c:v>0.88965272313593813</c:v>
                </c:pt>
                <c:pt idx="92">
                  <c:v>0.89085071412552264</c:v>
                </c:pt>
                <c:pt idx="93">
                  <c:v>0.89036539167923545</c:v>
                </c:pt>
                <c:pt idx="94">
                  <c:v>0.89521606279899313</c:v>
                </c:pt>
                <c:pt idx="95">
                  <c:v>0.90467004444187926</c:v>
                </c:pt>
                <c:pt idx="96">
                  <c:v>0.91158887472396</c:v>
                </c:pt>
                <c:pt idx="97">
                  <c:v>0.92418090842657696</c:v>
                </c:pt>
                <c:pt idx="98">
                  <c:v>0.95126422724344384</c:v>
                </c:pt>
                <c:pt idx="99">
                  <c:v>0.9493627837197478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111-4179-B4C0-D36B1E1F31DB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5.7440399875648973E-3</c:v>
                </c:pt>
                <c:pt idx="2">
                  <c:v>1.9761376769633632E-3</c:v>
                </c:pt>
                <c:pt idx="3">
                  <c:v>2.784979780479313E-3</c:v>
                </c:pt>
                <c:pt idx="4">
                  <c:v>3.7867784287889394E-3</c:v>
                </c:pt>
                <c:pt idx="5">
                  <c:v>1.295420362887878E-4</c:v>
                </c:pt>
                <c:pt idx="6">
                  <c:v>3.2922169645521748E-4</c:v>
                </c:pt>
                <c:pt idx="7">
                  <c:v>1.1590277938219318E-3</c:v>
                </c:pt>
                <c:pt idx="8">
                  <c:v>2.9988221960450812E-3</c:v>
                </c:pt>
                <c:pt idx="9">
                  <c:v>2.3371862754920647E-3</c:v>
                </c:pt>
                <c:pt idx="10">
                  <c:v>2.2937991942306724E-5</c:v>
                </c:pt>
                <c:pt idx="11">
                  <c:v>9.5183327128367523E-4</c:v>
                </c:pt>
                <c:pt idx="12">
                  <c:v>5.6548714443881432E-3</c:v>
                </c:pt>
                <c:pt idx="13">
                  <c:v>4.3228767898135789E-3</c:v>
                </c:pt>
                <c:pt idx="14">
                  <c:v>7.3423244615148375E-3</c:v>
                </c:pt>
                <c:pt idx="15">
                  <c:v>1.5929820164881647E-3</c:v>
                </c:pt>
                <c:pt idx="16">
                  <c:v>5.3877476928551049E-3</c:v>
                </c:pt>
                <c:pt idx="17">
                  <c:v>8.3142669649005629E-3</c:v>
                </c:pt>
                <c:pt idx="18">
                  <c:v>9.3768159834199949E-3</c:v>
                </c:pt>
                <c:pt idx="19">
                  <c:v>1.1510750390425262E-2</c:v>
                </c:pt>
                <c:pt idx="20">
                  <c:v>1.4866856380002291E-2</c:v>
                </c:pt>
                <c:pt idx="21">
                  <c:v>1.3467966777687579E-2</c:v>
                </c:pt>
                <c:pt idx="22">
                  <c:v>1.9039833770317371E-2</c:v>
                </c:pt>
                <c:pt idx="23">
                  <c:v>1.9242849024058262E-2</c:v>
                </c:pt>
                <c:pt idx="24">
                  <c:v>2.1367524927744963E-2</c:v>
                </c:pt>
                <c:pt idx="25">
                  <c:v>2.037915736646867E-2</c:v>
                </c:pt>
                <c:pt idx="26">
                  <c:v>2.6674964893319775E-2</c:v>
                </c:pt>
                <c:pt idx="27">
                  <c:v>3.1173472545011904E-2</c:v>
                </c:pt>
                <c:pt idx="28">
                  <c:v>2.9727852418790168E-2</c:v>
                </c:pt>
                <c:pt idx="29">
                  <c:v>3.3318133124852767E-2</c:v>
                </c:pt>
                <c:pt idx="30">
                  <c:v>3.683904774757063E-2</c:v>
                </c:pt>
                <c:pt idx="31">
                  <c:v>3.9834154952011258E-2</c:v>
                </c:pt>
                <c:pt idx="32">
                  <c:v>4.3589226534713532E-2</c:v>
                </c:pt>
                <c:pt idx="33">
                  <c:v>4.583579735345078E-2</c:v>
                </c:pt>
                <c:pt idx="34">
                  <c:v>4.8841137697060999E-2</c:v>
                </c:pt>
                <c:pt idx="35">
                  <c:v>5.2721031659791362E-2</c:v>
                </c:pt>
                <c:pt idx="36">
                  <c:v>5.9824290059246721E-2</c:v>
                </c:pt>
                <c:pt idx="37">
                  <c:v>6.2413370706897453E-2</c:v>
                </c:pt>
                <c:pt idx="38">
                  <c:v>6.6793129541658613E-2</c:v>
                </c:pt>
                <c:pt idx="39">
                  <c:v>7.1949767058405389E-2</c:v>
                </c:pt>
                <c:pt idx="40">
                  <c:v>7.6239207280341725E-2</c:v>
                </c:pt>
                <c:pt idx="41">
                  <c:v>7.7878799196817394E-2</c:v>
                </c:pt>
                <c:pt idx="42">
                  <c:v>8.6498583501798065E-2</c:v>
                </c:pt>
                <c:pt idx="43">
                  <c:v>9.0124312006552798E-2</c:v>
                </c:pt>
                <c:pt idx="44">
                  <c:v>9.6185925274189898E-2</c:v>
                </c:pt>
                <c:pt idx="45">
                  <c:v>0.10213721080728178</c:v>
                </c:pt>
                <c:pt idx="46">
                  <c:v>0.11021398867562893</c:v>
                </c:pt>
                <c:pt idx="47">
                  <c:v>0.11482623313800211</c:v>
                </c:pt>
                <c:pt idx="48">
                  <c:v>0.12121087646426243</c:v>
                </c:pt>
                <c:pt idx="49">
                  <c:v>0.127810949587297</c:v>
                </c:pt>
                <c:pt idx="50">
                  <c:v>0.13493011267480925</c:v>
                </c:pt>
                <c:pt idx="51">
                  <c:v>0.14174063326714492</c:v>
                </c:pt>
                <c:pt idx="52">
                  <c:v>0.1498370445695566</c:v>
                </c:pt>
                <c:pt idx="53">
                  <c:v>0.15598819411494225</c:v>
                </c:pt>
                <c:pt idx="54">
                  <c:v>0.16255085663313046</c:v>
                </c:pt>
                <c:pt idx="55">
                  <c:v>0.17543571688689569</c:v>
                </c:pt>
                <c:pt idx="56">
                  <c:v>0.18062911595872272</c:v>
                </c:pt>
                <c:pt idx="57">
                  <c:v>0.1913105061770039</c:v>
                </c:pt>
                <c:pt idx="58">
                  <c:v>0.20383430446814071</c:v>
                </c:pt>
                <c:pt idx="59">
                  <c:v>0.21164258299837363</c:v>
                </c:pt>
                <c:pt idx="60">
                  <c:v>0.22131783276661132</c:v>
                </c:pt>
                <c:pt idx="61">
                  <c:v>0.23062083310490711</c:v>
                </c:pt>
                <c:pt idx="62">
                  <c:v>0.24264833684708098</c:v>
                </c:pt>
                <c:pt idx="63">
                  <c:v>0.25174356525740327</c:v>
                </c:pt>
                <c:pt idx="64">
                  <c:v>0.26711089949636047</c:v>
                </c:pt>
                <c:pt idx="65">
                  <c:v>0.27911261854088287</c:v>
                </c:pt>
                <c:pt idx="66">
                  <c:v>0.28898490167458651</c:v>
                </c:pt>
                <c:pt idx="67">
                  <c:v>0.29956027837478943</c:v>
                </c:pt>
                <c:pt idx="68">
                  <c:v>0.31063025603899114</c:v>
                </c:pt>
                <c:pt idx="69">
                  <c:v>0.3217398372496954</c:v>
                </c:pt>
                <c:pt idx="70">
                  <c:v>0.3386886404632507</c:v>
                </c:pt>
                <c:pt idx="71">
                  <c:v>0.34734026591850559</c:v>
                </c:pt>
                <c:pt idx="72">
                  <c:v>0.35863033789297627</c:v>
                </c:pt>
                <c:pt idx="73">
                  <c:v>0.37164449982232972</c:v>
                </c:pt>
                <c:pt idx="74">
                  <c:v>0.38194274329449407</c:v>
                </c:pt>
                <c:pt idx="75">
                  <c:v>0.39351058912529924</c:v>
                </c:pt>
                <c:pt idx="76">
                  <c:v>0.40552894316565813</c:v>
                </c:pt>
                <c:pt idx="77">
                  <c:v>0.41885281932566332</c:v>
                </c:pt>
                <c:pt idx="78">
                  <c:v>0.42991034342537182</c:v>
                </c:pt>
                <c:pt idx="79">
                  <c:v>0.44236264438845974</c:v>
                </c:pt>
                <c:pt idx="80">
                  <c:v>0.45484832604329689</c:v>
                </c:pt>
                <c:pt idx="81">
                  <c:v>0.46518318679587362</c:v>
                </c:pt>
                <c:pt idx="82">
                  <c:v>0.47816863425923889</c:v>
                </c:pt>
                <c:pt idx="83">
                  <c:v>0.48958171600295697</c:v>
                </c:pt>
                <c:pt idx="84">
                  <c:v>0.50222672588732753</c:v>
                </c:pt>
                <c:pt idx="85">
                  <c:v>0.51382893282736963</c:v>
                </c:pt>
                <c:pt idx="86">
                  <c:v>0.52662192728794976</c:v>
                </c:pt>
                <c:pt idx="87">
                  <c:v>0.53849834780904282</c:v>
                </c:pt>
                <c:pt idx="88">
                  <c:v>0.55014650795863651</c:v>
                </c:pt>
                <c:pt idx="89">
                  <c:v>0.56136295442789896</c:v>
                </c:pt>
                <c:pt idx="90">
                  <c:v>0.57403246586935741</c:v>
                </c:pt>
                <c:pt idx="91">
                  <c:v>0.58606040575604701</c:v>
                </c:pt>
                <c:pt idx="92">
                  <c:v>0.59836387555361292</c:v>
                </c:pt>
                <c:pt idx="93">
                  <c:v>0.61001984741217785</c:v>
                </c:pt>
                <c:pt idx="94">
                  <c:v>0.6215820220687891</c:v>
                </c:pt>
                <c:pt idx="95">
                  <c:v>0.63355560611710504</c:v>
                </c:pt>
                <c:pt idx="96">
                  <c:v>0.64563335720961568</c:v>
                </c:pt>
                <c:pt idx="97">
                  <c:v>0.65730506200589633</c:v>
                </c:pt>
                <c:pt idx="98">
                  <c:v>0.66939557848065911</c:v>
                </c:pt>
                <c:pt idx="99">
                  <c:v>0.68135295697125842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111-4179-B4C0-D36B1E1F31DB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0.17948007492850937</c:v>
                </c:pt>
                <c:pt idx="19">
                  <c:v>0.16400374642529891</c:v>
                </c:pt>
                <c:pt idx="20">
                  <c:v>0.17400374642529892</c:v>
                </c:pt>
                <c:pt idx="21">
                  <c:v>0.18400374642529893</c:v>
                </c:pt>
                <c:pt idx="22">
                  <c:v>0.19400374642529894</c:v>
                </c:pt>
                <c:pt idx="23">
                  <c:v>0.20400374642529895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0.32400374642529894</c:v>
                </c:pt>
                <c:pt idx="36">
                  <c:v>0.33400374642529895</c:v>
                </c:pt>
                <c:pt idx="37">
                  <c:v>0.33722083344399256</c:v>
                </c:pt>
                <c:pt idx="38">
                  <c:v>0.32574160900317761</c:v>
                </c:pt>
                <c:pt idx="39">
                  <c:v>0.33574160900317762</c:v>
                </c:pt>
                <c:pt idx="40">
                  <c:v>0.34574160900317763</c:v>
                </c:pt>
                <c:pt idx="41">
                  <c:v>0.35574160900317764</c:v>
                </c:pt>
                <c:pt idx="42">
                  <c:v>0.36574160900317765</c:v>
                </c:pt>
                <c:pt idx="43">
                  <c:v>0.37574160900317766</c:v>
                </c:pt>
                <c:pt idx="44">
                  <c:v>0.38574160900317755</c:v>
                </c:pt>
                <c:pt idx="45">
                  <c:v>0.39574160900317756</c:v>
                </c:pt>
                <c:pt idx="46">
                  <c:v>0.40574160900317757</c:v>
                </c:pt>
                <c:pt idx="47">
                  <c:v>0.41574160900317758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0.48574160900317759</c:v>
                </c:pt>
                <c:pt idx="55">
                  <c:v>0.4957416090031776</c:v>
                </c:pt>
                <c:pt idx="56">
                  <c:v>0.49083742191142382</c:v>
                </c:pt>
                <c:pt idx="57">
                  <c:v>0.48469121922869879</c:v>
                </c:pt>
                <c:pt idx="58">
                  <c:v>0.4946912192286988</c:v>
                </c:pt>
                <c:pt idx="59">
                  <c:v>0.50469121922869875</c:v>
                </c:pt>
                <c:pt idx="60">
                  <c:v>0.51469121922869876</c:v>
                </c:pt>
                <c:pt idx="61">
                  <c:v>0.52469121922869877</c:v>
                </c:pt>
                <c:pt idx="62">
                  <c:v>0.53469121922869878</c:v>
                </c:pt>
                <c:pt idx="63">
                  <c:v>0.54469121922869879</c:v>
                </c:pt>
                <c:pt idx="64">
                  <c:v>0.5546912192286988</c:v>
                </c:pt>
                <c:pt idx="65">
                  <c:v>0.5646912192286988</c:v>
                </c:pt>
                <c:pt idx="66">
                  <c:v>0.57469121922869881</c:v>
                </c:pt>
                <c:pt idx="67">
                  <c:v>0.58469121922869882</c:v>
                </c:pt>
                <c:pt idx="68">
                  <c:v>0.59469121922869883</c:v>
                </c:pt>
                <c:pt idx="69">
                  <c:v>0.60469121922869884</c:v>
                </c:pt>
                <c:pt idx="70">
                  <c:v>0.61469121922869885</c:v>
                </c:pt>
                <c:pt idx="71">
                  <c:v>0.62469121922869886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0.65469121922869877</c:v>
                </c:pt>
                <c:pt idx="75">
                  <c:v>0.63011173679339549</c:v>
                </c:pt>
                <c:pt idx="76">
                  <c:v>0.6401117367933955</c:v>
                </c:pt>
                <c:pt idx="77">
                  <c:v>0.65011173679339551</c:v>
                </c:pt>
                <c:pt idx="78">
                  <c:v>0.66011173679339552</c:v>
                </c:pt>
                <c:pt idx="79">
                  <c:v>0.67011173679339553</c:v>
                </c:pt>
                <c:pt idx="80">
                  <c:v>0.68011173679339554</c:v>
                </c:pt>
                <c:pt idx="81">
                  <c:v>0.69011173679339555</c:v>
                </c:pt>
                <c:pt idx="82">
                  <c:v>0.70011173679339556</c:v>
                </c:pt>
                <c:pt idx="83">
                  <c:v>0.71011173679339545</c:v>
                </c:pt>
                <c:pt idx="84">
                  <c:v>0.72011173679339546</c:v>
                </c:pt>
                <c:pt idx="85">
                  <c:v>0.73011173679339547</c:v>
                </c:pt>
                <c:pt idx="86">
                  <c:v>0.74011173679339548</c:v>
                </c:pt>
                <c:pt idx="87">
                  <c:v>0.75011173679339549</c:v>
                </c:pt>
                <c:pt idx="88">
                  <c:v>0.7601117367933955</c:v>
                </c:pt>
                <c:pt idx="89">
                  <c:v>0.77011173679339551</c:v>
                </c:pt>
                <c:pt idx="90">
                  <c:v>0.78011173679339552</c:v>
                </c:pt>
                <c:pt idx="91">
                  <c:v>0.79011173679339552</c:v>
                </c:pt>
                <c:pt idx="92">
                  <c:v>0.80011173679339553</c:v>
                </c:pt>
                <c:pt idx="93">
                  <c:v>0.81011173679339554</c:v>
                </c:pt>
                <c:pt idx="94">
                  <c:v>0.75903625881272141</c:v>
                </c:pt>
                <c:pt idx="95">
                  <c:v>0.76903625881272142</c:v>
                </c:pt>
                <c:pt idx="96">
                  <c:v>0.75527072876705403</c:v>
                </c:pt>
                <c:pt idx="97">
                  <c:v>0.76527072876705404</c:v>
                </c:pt>
                <c:pt idx="98">
                  <c:v>0.74916056731345981</c:v>
                </c:pt>
                <c:pt idx="99">
                  <c:v>0.75916056731345982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9111-4179-B4C0-D36B1E1F3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111-4179-B4C0-D36B1E1F31D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111-4179-B4C0-D36B1E1F31D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111-4179-B4C0-D36B1E1F31D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111-4179-B4C0-D36B1E1F31D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111-4179-B4C0-D36B1E1F31D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111-4179-B4C0-D36B1E1F31D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111-4179-B4C0-D36B1E1F31D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111-4179-B4C0-D36B1E1F31D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111-4179-B4C0-D36B1E1F31D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tx>
            <c:strRef>
              <c:f>'Data-Error'!$C$3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'Data-Error'!$C$4:$C$103</c:f>
              <c:numCache>
                <c:formatCode>General</c:formatCode>
                <c:ptCount val="100"/>
                <c:pt idx="0">
                  <c:v>1.7714201330482626E-2</c:v>
                </c:pt>
                <c:pt idx="1">
                  <c:v>1.0000000000000009E-2</c:v>
                </c:pt>
                <c:pt idx="2">
                  <c:v>2.2653420474671337E-2</c:v>
                </c:pt>
                <c:pt idx="3">
                  <c:v>4.8661893734710526E-3</c:v>
                </c:pt>
                <c:pt idx="4">
                  <c:v>1.1184249788288914E-2</c:v>
                </c:pt>
                <c:pt idx="5">
                  <c:v>4.3579457371869523E-3</c:v>
                </c:pt>
                <c:pt idx="6">
                  <c:v>8.2364952484034193E-3</c:v>
                </c:pt>
                <c:pt idx="7">
                  <c:v>1.2580808128534349E-2</c:v>
                </c:pt>
                <c:pt idx="8">
                  <c:v>3.6261441118312643E-4</c:v>
                </c:pt>
                <c:pt idx="9">
                  <c:v>1.3906861309804897E-2</c:v>
                </c:pt>
                <c:pt idx="10">
                  <c:v>2.076026637795636E-2</c:v>
                </c:pt>
                <c:pt idx="11">
                  <c:v>1.8526988623354224E-2</c:v>
                </c:pt>
                <c:pt idx="12">
                  <c:v>3.06357807708868E-2</c:v>
                </c:pt>
                <c:pt idx="13">
                  <c:v>2.9427473267405135E-2</c:v>
                </c:pt>
                <c:pt idx="14">
                  <c:v>7.2330216950345916E-3</c:v>
                </c:pt>
                <c:pt idx="15">
                  <c:v>9.9719175597048348E-3</c:v>
                </c:pt>
                <c:pt idx="16">
                  <c:v>2.366747491503518E-2</c:v>
                </c:pt>
                <c:pt idx="17">
                  <c:v>2.7972951566610171E-2</c:v>
                </c:pt>
                <c:pt idx="18">
                  <c:v>3.4006107541340036E-4</c:v>
                </c:pt>
                <c:pt idx="19">
                  <c:v>2.7760285997066037E-2</c:v>
                </c:pt>
                <c:pt idx="20">
                  <c:v>3.7060863078762774E-3</c:v>
                </c:pt>
                <c:pt idx="21">
                  <c:v>5.4339038711189724E-3</c:v>
                </c:pt>
                <c:pt idx="22">
                  <c:v>6.5170835748662448E-3</c:v>
                </c:pt>
                <c:pt idx="23">
                  <c:v>1.7915480028967923E-2</c:v>
                </c:pt>
                <c:pt idx="24">
                  <c:v>1.9898413745583654E-2</c:v>
                </c:pt>
                <c:pt idx="25">
                  <c:v>2.8267661217893258E-2</c:v>
                </c:pt>
                <c:pt idx="26">
                  <c:v>3.6541869714477371E-2</c:v>
                </c:pt>
                <c:pt idx="27">
                  <c:v>2.8281155425668003E-2</c:v>
                </c:pt>
                <c:pt idx="28">
                  <c:v>3.2218696109708955E-2</c:v>
                </c:pt>
                <c:pt idx="29">
                  <c:v>2.231535819042163E-2</c:v>
                </c:pt>
                <c:pt idx="30">
                  <c:v>3.0296434337425238E-2</c:v>
                </c:pt>
                <c:pt idx="31">
                  <c:v>1.3361264979460885E-2</c:v>
                </c:pt>
                <c:pt idx="32">
                  <c:v>2.8412742822716663E-2</c:v>
                </c:pt>
                <c:pt idx="33">
                  <c:v>2.672932212961121E-2</c:v>
                </c:pt>
                <c:pt idx="34">
                  <c:v>1.917486781973643E-2</c:v>
                </c:pt>
                <c:pt idx="35">
                  <c:v>2.8433433228805094E-2</c:v>
                </c:pt>
                <c:pt idx="36">
                  <c:v>3.1927324138215751E-2</c:v>
                </c:pt>
                <c:pt idx="37">
                  <c:v>3.0102596797928483E-2</c:v>
                </c:pt>
                <c:pt idx="38">
                  <c:v>3.9268371156188531E-2</c:v>
                </c:pt>
                <c:pt idx="39">
                  <c:v>4.3379730336012723E-2</c:v>
                </c:pt>
                <c:pt idx="40">
                  <c:v>3.5155558913001483E-2</c:v>
                </c:pt>
                <c:pt idx="41">
                  <c:v>3.0551451940976859E-2</c:v>
                </c:pt>
                <c:pt idx="42">
                  <c:v>3.2662130522227106E-2</c:v>
                </c:pt>
                <c:pt idx="43">
                  <c:v>2.6096406567211683E-2</c:v>
                </c:pt>
                <c:pt idx="44">
                  <c:v>3.3501371894109733E-2</c:v>
                </c:pt>
                <c:pt idx="45">
                  <c:v>4.4210115841877284E-2</c:v>
                </c:pt>
                <c:pt idx="46">
                  <c:v>4.5789163213670325E-2</c:v>
                </c:pt>
                <c:pt idx="47">
                  <c:v>3.9524830603199002E-2</c:v>
                </c:pt>
                <c:pt idx="48">
                  <c:v>4.9142456601320994E-2</c:v>
                </c:pt>
                <c:pt idx="49">
                  <c:v>3.832764869460703E-2</c:v>
                </c:pt>
                <c:pt idx="50">
                  <c:v>4.268711597427477E-2</c:v>
                </c:pt>
                <c:pt idx="51">
                  <c:v>5.0618173109299613E-2</c:v>
                </c:pt>
                <c:pt idx="52">
                  <c:v>5.0239715410750008E-2</c:v>
                </c:pt>
                <c:pt idx="53">
                  <c:v>4.8238178529587228E-2</c:v>
                </c:pt>
                <c:pt idx="54">
                  <c:v>4.5423923832285384E-2</c:v>
                </c:pt>
                <c:pt idx="55">
                  <c:v>5.6100256217877786E-2</c:v>
                </c:pt>
                <c:pt idx="56">
                  <c:v>5.2932544815383009E-2</c:v>
                </c:pt>
                <c:pt idx="57">
                  <c:v>5.9496443182027459E-2</c:v>
                </c:pt>
                <c:pt idx="58">
                  <c:v>5.7302096110777911E-2</c:v>
                </c:pt>
                <c:pt idx="59">
                  <c:v>5.742884329216863E-2</c:v>
                </c:pt>
                <c:pt idx="60">
                  <c:v>6.5707990012135398E-2</c:v>
                </c:pt>
                <c:pt idx="61">
                  <c:v>4.3246185910898516E-2</c:v>
                </c:pt>
                <c:pt idx="62">
                  <c:v>6.9830666473871983E-2</c:v>
                </c:pt>
                <c:pt idx="63">
                  <c:v>8.1863772699742543E-2</c:v>
                </c:pt>
                <c:pt idx="64">
                  <c:v>0.10574971200519623</c:v>
                </c:pt>
                <c:pt idx="65">
                  <c:v>0.10386556777974632</c:v>
                </c:pt>
                <c:pt idx="66">
                  <c:v>0.13013696131527552</c:v>
                </c:pt>
                <c:pt idx="67">
                  <c:v>0.14557672153505297</c:v>
                </c:pt>
                <c:pt idx="68">
                  <c:v>0.2935019996720562</c:v>
                </c:pt>
                <c:pt idx="69">
                  <c:v>0.33471434462460864</c:v>
                </c:pt>
                <c:pt idx="70">
                  <c:v>0.32972044064152567</c:v>
                </c:pt>
                <c:pt idx="71">
                  <c:v>0.31473494165876764</c:v>
                </c:pt>
                <c:pt idx="72">
                  <c:v>0.31084371955201318</c:v>
                </c:pt>
                <c:pt idx="73">
                  <c:v>0.30114326808058656</c:v>
                </c:pt>
                <c:pt idx="74">
                  <c:v>0.29970210501794881</c:v>
                </c:pt>
                <c:pt idx="75">
                  <c:v>0.29608069392751235</c:v>
                </c:pt>
                <c:pt idx="76">
                  <c:v>0.30302058884987459</c:v>
                </c:pt>
                <c:pt idx="77">
                  <c:v>0.27983442058909858</c:v>
                </c:pt>
                <c:pt idx="78">
                  <c:v>0.27895917406917592</c:v>
                </c:pt>
                <c:pt idx="79">
                  <c:v>0.26119918882736237</c:v>
                </c:pt>
                <c:pt idx="80">
                  <c:v>0.26368132018785562</c:v>
                </c:pt>
                <c:pt idx="81">
                  <c:v>0.25328915011284436</c:v>
                </c:pt>
                <c:pt idx="82">
                  <c:v>0.24414195778582098</c:v>
                </c:pt>
                <c:pt idx="83">
                  <c:v>0.23568599517529923</c:v>
                </c:pt>
                <c:pt idx="84">
                  <c:v>0.23179795797693073</c:v>
                </c:pt>
                <c:pt idx="85">
                  <c:v>0.22998964948102932</c:v>
                </c:pt>
                <c:pt idx="86">
                  <c:v>0.21049881360942232</c:v>
                </c:pt>
                <c:pt idx="87">
                  <c:v>0.206916809443981</c:v>
                </c:pt>
                <c:pt idx="88">
                  <c:v>0.18841346043331431</c:v>
                </c:pt>
                <c:pt idx="89">
                  <c:v>0.17271528430956151</c:v>
                </c:pt>
                <c:pt idx="90">
                  <c:v>0.16948370596588982</c:v>
                </c:pt>
                <c:pt idx="91">
                  <c:v>0.15795332720592148</c:v>
                </c:pt>
                <c:pt idx="92">
                  <c:v>0.14007042841949213</c:v>
                </c:pt>
                <c:pt idx="93">
                  <c:v>0.12835485909989286</c:v>
                </c:pt>
                <c:pt idx="94">
                  <c:v>0.1118195614475819</c:v>
                </c:pt>
                <c:pt idx="95">
                  <c:v>9.571929470834159E-2</c:v>
                </c:pt>
                <c:pt idx="96">
                  <c:v>8.0676229200411009E-2</c:v>
                </c:pt>
                <c:pt idx="97">
                  <c:v>6.3446478129310646E-2</c:v>
                </c:pt>
                <c:pt idx="98">
                  <c:v>4.1725868696719709E-2</c:v>
                </c:pt>
                <c:pt idx="99">
                  <c:v>3.0439772037523356E-2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089-4272-A93D-5619BD57600A}"/>
            </c:ext>
          </c:extLst>
        </c:ser>
        <c:ser>
          <c:idx val="6"/>
          <c:order val="6"/>
          <c:tx>
            <c:strRef>
              <c:f>'Data-Error'!$H$3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'Data-Error'!$H$4:$H$103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3.9834454678362219E-2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E089-4272-A93D-5619BD57600A}"/>
            </c:ext>
          </c:extLst>
        </c:ser>
        <c:ser>
          <c:idx val="7"/>
          <c:order val="7"/>
          <c:tx>
            <c:strRef>
              <c:f>'Data-Error'!$I$3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'Data-Error'!$I$4:$I$103</c:f>
              <c:numCache>
                <c:formatCode>General</c:formatCode>
                <c:ptCount val="100"/>
                <c:pt idx="0">
                  <c:v>0</c:v>
                </c:pt>
                <c:pt idx="1">
                  <c:v>9.917079635889503E-3</c:v>
                </c:pt>
                <c:pt idx="2">
                  <c:v>1.9916321843076901E-2</c:v>
                </c:pt>
                <c:pt idx="3">
                  <c:v>2.9911008378179615E-2</c:v>
                </c:pt>
                <c:pt idx="4">
                  <c:v>3.9805817820590117E-2</c:v>
                </c:pt>
                <c:pt idx="5">
                  <c:v>4.9776201494434291E-2</c:v>
                </c:pt>
                <c:pt idx="6">
                  <c:v>5.9676966296830281E-2</c:v>
                </c:pt>
                <c:pt idx="7">
                  <c:v>6.9561006166093287E-2</c:v>
                </c:pt>
                <c:pt idx="8">
                  <c:v>7.9484611735380017E-2</c:v>
                </c:pt>
                <c:pt idx="9">
                  <c:v>8.929343843919646E-2</c:v>
                </c:pt>
                <c:pt idx="10">
                  <c:v>9.9170346140811994E-2</c:v>
                </c:pt>
                <c:pt idx="11">
                  <c:v>0.10907797119696383</c:v>
                </c:pt>
                <c:pt idx="12">
                  <c:v>0.11896486839089049</c:v>
                </c:pt>
                <c:pt idx="13">
                  <c:v>0.12885331237367559</c:v>
                </c:pt>
                <c:pt idx="14">
                  <c:v>0.13873730766689085</c:v>
                </c:pt>
                <c:pt idx="15">
                  <c:v>0.14856925150909417</c:v>
                </c:pt>
                <c:pt idx="16">
                  <c:v>0.15847253485819079</c:v>
                </c:pt>
                <c:pt idx="17">
                  <c:v>0.16831984852167436</c:v>
                </c:pt>
                <c:pt idx="18">
                  <c:v>0.17813300355973183</c:v>
                </c:pt>
                <c:pt idx="19">
                  <c:v>0.18802603887544</c:v>
                </c:pt>
                <c:pt idx="20">
                  <c:v>0.19779989121215535</c:v>
                </c:pt>
                <c:pt idx="21">
                  <c:v>0.20769622961300516</c:v>
                </c:pt>
                <c:pt idx="22">
                  <c:v>0.21768085979172502</c:v>
                </c:pt>
                <c:pt idx="23">
                  <c:v>0.22760164369718638</c:v>
                </c:pt>
                <c:pt idx="24">
                  <c:v>0.23751497448745629</c:v>
                </c:pt>
                <c:pt idx="25">
                  <c:v>0.24737874117018144</c:v>
                </c:pt>
                <c:pt idx="26">
                  <c:v>0.25729558009541287</c:v>
                </c:pt>
                <c:pt idx="27">
                  <c:v>0.26723474716298523</c:v>
                </c:pt>
                <c:pt idx="28">
                  <c:v>0.27704618156559768</c:v>
                </c:pt>
                <c:pt idx="29">
                  <c:v>0.28690045800774722</c:v>
                </c:pt>
                <c:pt idx="30">
                  <c:v>0.29672485512505875</c:v>
                </c:pt>
                <c:pt idx="31">
                  <c:v>0.30657931878660882</c:v>
                </c:pt>
                <c:pt idx="32">
                  <c:v>0.31653455551941179</c:v>
                </c:pt>
                <c:pt idx="33">
                  <c:v>0.32640672032954188</c:v>
                </c:pt>
                <c:pt idx="34">
                  <c:v>0.33628023133631524</c:v>
                </c:pt>
                <c:pt idx="35">
                  <c:v>0.34604653694813881</c:v>
                </c:pt>
                <c:pt idx="36">
                  <c:v>0.35590770484727741</c:v>
                </c:pt>
                <c:pt idx="37">
                  <c:v>0.36565509684202102</c:v>
                </c:pt>
                <c:pt idx="38">
                  <c:v>0.37552542957658663</c:v>
                </c:pt>
                <c:pt idx="39">
                  <c:v>0.38541457340332219</c:v>
                </c:pt>
                <c:pt idx="40">
                  <c:v>0.3951591526494499</c:v>
                </c:pt>
                <c:pt idx="41">
                  <c:v>0.40495538661976371</c:v>
                </c:pt>
                <c:pt idx="42">
                  <c:v>0.41488884349561361</c:v>
                </c:pt>
                <c:pt idx="43">
                  <c:v>0.42477256687493714</c:v>
                </c:pt>
                <c:pt idx="44">
                  <c:v>0.4347055334142611</c:v>
                </c:pt>
                <c:pt idx="45">
                  <c:v>0.4446564730160566</c:v>
                </c:pt>
                <c:pt idx="46">
                  <c:v>0.4545626047746073</c:v>
                </c:pt>
                <c:pt idx="47">
                  <c:v>0.46442645615182321</c:v>
                </c:pt>
                <c:pt idx="48">
                  <c:v>0.47430821818504376</c:v>
                </c:pt>
                <c:pt idx="49">
                  <c:v>0.48411940296178868</c:v>
                </c:pt>
                <c:pt idx="50">
                  <c:v>0.49397553376752645</c:v>
                </c:pt>
                <c:pt idx="51">
                  <c:v>0.50382397074741436</c:v>
                </c:pt>
                <c:pt idx="52">
                  <c:v>0.51381561719605751</c:v>
                </c:pt>
                <c:pt idx="53">
                  <c:v>0.52370494824219382</c:v>
                </c:pt>
                <c:pt idx="54">
                  <c:v>0.53353939280067841</c:v>
                </c:pt>
                <c:pt idx="55">
                  <c:v>0.54353425763997221</c:v>
                </c:pt>
                <c:pt idx="56">
                  <c:v>0.55318795078224836</c:v>
                </c:pt>
                <c:pt idx="57">
                  <c:v>0.56321318974051149</c:v>
                </c:pt>
                <c:pt idx="58">
                  <c:v>0.57316399115655892</c:v>
                </c:pt>
                <c:pt idx="59">
                  <c:v>0.58300946382926844</c:v>
                </c:pt>
                <c:pt idx="60">
                  <c:v>0.59286161399393789</c:v>
                </c:pt>
                <c:pt idx="61">
                  <c:v>0.6028286901250357</c:v>
                </c:pt>
                <c:pt idx="62">
                  <c:v>0.61308931290368585</c:v>
                </c:pt>
                <c:pt idx="63">
                  <c:v>0.62307721942191874</c:v>
                </c:pt>
                <c:pt idx="64">
                  <c:v>0.63316716051355715</c:v>
                </c:pt>
                <c:pt idx="65">
                  <c:v>0.64336243926374292</c:v>
                </c:pt>
                <c:pt idx="66">
                  <c:v>0.65346300728517592</c:v>
                </c:pt>
                <c:pt idx="67">
                  <c:v>0.66347311713281609</c:v>
                </c:pt>
                <c:pt idx="68">
                  <c:v>0.67355279681825198</c:v>
                </c:pt>
                <c:pt idx="69">
                  <c:v>0.68338971534738935</c:v>
                </c:pt>
                <c:pt idx="70">
                  <c:v>0.69315668068472047</c:v>
                </c:pt>
                <c:pt idx="71">
                  <c:v>0.70274254245506484</c:v>
                </c:pt>
                <c:pt idx="72">
                  <c:v>0.71227890252433135</c:v>
                </c:pt>
                <c:pt idx="73">
                  <c:v>0.72173482065774508</c:v>
                </c:pt>
                <c:pt idx="74">
                  <c:v>0.73106301949901309</c:v>
                </c:pt>
                <c:pt idx="75">
                  <c:v>0.74032716701720247</c:v>
                </c:pt>
                <c:pt idx="76">
                  <c:v>0.74960965757906028</c:v>
                </c:pt>
                <c:pt idx="77">
                  <c:v>0.75886815731199397</c:v>
                </c:pt>
                <c:pt idx="78">
                  <c:v>0.76797130951835801</c:v>
                </c:pt>
                <c:pt idx="79">
                  <c:v>0.77654025345272237</c:v>
                </c:pt>
                <c:pt idx="80">
                  <c:v>0.7849781259761468</c:v>
                </c:pt>
                <c:pt idx="81">
                  <c:v>0.79385393588114517</c:v>
                </c:pt>
                <c:pt idx="82">
                  <c:v>0.80319972888847846</c:v>
                </c:pt>
                <c:pt idx="83">
                  <c:v>0.81169174347955597</c:v>
                </c:pt>
                <c:pt idx="84">
                  <c:v>0.82008201769914368</c:v>
                </c:pt>
                <c:pt idx="85">
                  <c:v>0.82798747390769001</c:v>
                </c:pt>
                <c:pt idx="86">
                  <c:v>0.83510890429957252</c:v>
                </c:pt>
                <c:pt idx="87">
                  <c:v>0.84321000478189656</c:v>
                </c:pt>
                <c:pt idx="88">
                  <c:v>0.8506332595934073</c:v>
                </c:pt>
                <c:pt idx="89">
                  <c:v>0.85716967839161695</c:v>
                </c:pt>
                <c:pt idx="90">
                  <c:v>0.86183510227807114</c:v>
                </c:pt>
                <c:pt idx="91">
                  <c:v>0.8681739778628671</c:v>
                </c:pt>
                <c:pt idx="92">
                  <c:v>0.87539525860181311</c:v>
                </c:pt>
                <c:pt idx="93">
                  <c:v>0.88149698515472852</c:v>
                </c:pt>
                <c:pt idx="94">
                  <c:v>0.8885687399989467</c:v>
                </c:pt>
                <c:pt idx="95">
                  <c:v>0.89826346985082384</c:v>
                </c:pt>
                <c:pt idx="96">
                  <c:v>0.90792916286516645</c:v>
                </c:pt>
                <c:pt idx="97">
                  <c:v>0.91493720070666518</c:v>
                </c:pt>
                <c:pt idx="98">
                  <c:v>0.91445724705683951</c:v>
                </c:pt>
                <c:pt idx="99">
                  <c:v>0.91450565775914749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E089-4272-A93D-5619BD57600A}"/>
            </c:ext>
          </c:extLst>
        </c:ser>
        <c:ser>
          <c:idx val="8"/>
          <c:order val="8"/>
          <c:tx>
            <c:strRef>
              <c:f>'Data-Error'!$J$3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'Data-Error'!$J$4:$J$103</c:f>
              <c:numCache>
                <c:formatCode>General</c:formatCode>
                <c:ptCount val="100"/>
                <c:pt idx="0">
                  <c:v>0</c:v>
                </c:pt>
                <c:pt idx="1">
                  <c:v>9.9960405475024716E-3</c:v>
                </c:pt>
                <c:pt idx="2">
                  <c:v>1.9933989352493464E-2</c:v>
                </c:pt>
                <c:pt idx="3">
                  <c:v>2.9940598326262835E-2</c:v>
                </c:pt>
                <c:pt idx="4">
                  <c:v>3.9931384319451979E-2</c:v>
                </c:pt>
                <c:pt idx="5">
                  <c:v>4.994214058491353E-2</c:v>
                </c:pt>
                <c:pt idx="6">
                  <c:v>5.9914498564481056E-2</c:v>
                </c:pt>
                <c:pt idx="7">
                  <c:v>6.9896040892038935E-2</c:v>
                </c:pt>
                <c:pt idx="8">
                  <c:v>7.9877993499943178E-2</c:v>
                </c:pt>
                <c:pt idx="9">
                  <c:v>8.990278827363607E-2</c:v>
                </c:pt>
                <c:pt idx="10">
                  <c:v>9.9905329045900437E-2</c:v>
                </c:pt>
                <c:pt idx="11">
                  <c:v>0.10981783552629087</c:v>
                </c:pt>
                <c:pt idx="12">
                  <c:v>0.11986128075475688</c:v>
                </c:pt>
                <c:pt idx="13">
                  <c:v>0.12982592744107058</c:v>
                </c:pt>
                <c:pt idx="14">
                  <c:v>0.13980258594956796</c:v>
                </c:pt>
                <c:pt idx="15">
                  <c:v>0.14976941750230355</c:v>
                </c:pt>
                <c:pt idx="16">
                  <c:v>0.15981384641497309</c:v>
                </c:pt>
                <c:pt idx="17">
                  <c:v>0.16976536413020871</c:v>
                </c:pt>
                <c:pt idx="18">
                  <c:v>0.17976636758695907</c:v>
                </c:pt>
                <c:pt idx="19">
                  <c:v>0.18980354986122461</c:v>
                </c:pt>
                <c:pt idx="20">
                  <c:v>0.19972632817967995</c:v>
                </c:pt>
                <c:pt idx="21">
                  <c:v>0.20970218095689508</c:v>
                </c:pt>
                <c:pt idx="22">
                  <c:v>0.21968227988853639</c:v>
                </c:pt>
                <c:pt idx="23">
                  <c:v>0.22970043108650284</c:v>
                </c:pt>
                <c:pt idx="24">
                  <c:v>0.23965836005003982</c:v>
                </c:pt>
                <c:pt idx="25">
                  <c:v>0.24967154339562159</c:v>
                </c:pt>
                <c:pt idx="26">
                  <c:v>0.25970897282672245</c:v>
                </c:pt>
                <c:pt idx="27">
                  <c:v>0.2696075544910258</c:v>
                </c:pt>
                <c:pt idx="28">
                  <c:v>0.27964703532385748</c:v>
                </c:pt>
                <c:pt idx="29">
                  <c:v>0.28959444034935777</c:v>
                </c:pt>
                <c:pt idx="30">
                  <c:v>0.29960085159765915</c:v>
                </c:pt>
                <c:pt idx="31">
                  <c:v>0.30958152887629453</c:v>
                </c:pt>
                <c:pt idx="32">
                  <c:v>0.31958371374271632</c:v>
                </c:pt>
                <c:pt idx="33">
                  <c:v>0.32951517220921878</c:v>
                </c:pt>
                <c:pt idx="34">
                  <c:v>0.33952969514484665</c:v>
                </c:pt>
                <c:pt idx="35">
                  <c:v>0.34950278965178261</c:v>
                </c:pt>
                <c:pt idx="36">
                  <c:v>0.35949803435427607</c:v>
                </c:pt>
                <c:pt idx="37">
                  <c:v>0.3694555036060998</c:v>
                </c:pt>
                <c:pt idx="38">
                  <c:v>0.37942017995123367</c:v>
                </c:pt>
                <c:pt idx="39">
                  <c:v>0.38944855355589802</c:v>
                </c:pt>
                <c:pt idx="40">
                  <c:v>0.3994242975841058</c:v>
                </c:pt>
                <c:pt idx="41">
                  <c:v>0.40938369960237952</c:v>
                </c:pt>
                <c:pt idx="42">
                  <c:v>0.41942874146400011</c:v>
                </c:pt>
                <c:pt idx="43">
                  <c:v>0.42935926567766602</c:v>
                </c:pt>
                <c:pt idx="44">
                  <c:v>0.43936854394525393</c:v>
                </c:pt>
                <c:pt idx="45">
                  <c:v>0.44937095125282733</c:v>
                </c:pt>
                <c:pt idx="46">
                  <c:v>0.45932436713255609</c:v>
                </c:pt>
                <c:pt idx="47">
                  <c:v>0.46930207358603415</c:v>
                </c:pt>
                <c:pt idx="48">
                  <c:v>0.4792709713699107</c:v>
                </c:pt>
                <c:pt idx="49">
                  <c:v>0.4892813470138464</c:v>
                </c:pt>
                <c:pt idx="50">
                  <c:v>0.49919102602004384</c:v>
                </c:pt>
                <c:pt idx="51">
                  <c:v>0.50920483220085011</c:v>
                </c:pt>
                <c:pt idx="52">
                  <c:v>0.51926625067436127</c:v>
                </c:pt>
                <c:pt idx="53">
                  <c:v>0.52917481253166432</c:v>
                </c:pt>
                <c:pt idx="54">
                  <c:v>0.53916584568168835</c:v>
                </c:pt>
                <c:pt idx="55">
                  <c:v>0.54914036381199405</c:v>
                </c:pt>
                <c:pt idx="56">
                  <c:v>0.55911848054581825</c:v>
                </c:pt>
                <c:pt idx="57">
                  <c:v>0.56916551449153041</c:v>
                </c:pt>
                <c:pt idx="58">
                  <c:v>0.57911855469286988</c:v>
                </c:pt>
                <c:pt idx="59">
                  <c:v>0.58908331507132772</c:v>
                </c:pt>
                <c:pt idx="60">
                  <c:v>0.59915084820493814</c:v>
                </c:pt>
                <c:pt idx="61">
                  <c:v>0.60910565310608</c:v>
                </c:pt>
                <c:pt idx="62">
                  <c:v>0.61910861404496398</c:v>
                </c:pt>
                <c:pt idx="63">
                  <c:v>0.62908579158281497</c:v>
                </c:pt>
                <c:pt idx="64">
                  <c:v>0.63910285034757053</c:v>
                </c:pt>
                <c:pt idx="65">
                  <c:v>0.64913106082872374</c:v>
                </c:pt>
                <c:pt idx="66">
                  <c:v>0.65913915274350332</c:v>
                </c:pt>
                <c:pt idx="67">
                  <c:v>0.66913441227540704</c:v>
                </c:pt>
                <c:pt idx="68">
                  <c:v>0.67922491122213091</c:v>
                </c:pt>
                <c:pt idx="69">
                  <c:v>0.68917309232009316</c:v>
                </c:pt>
                <c:pt idx="70">
                  <c:v>0.69903137259087256</c:v>
                </c:pt>
                <c:pt idx="71">
                  <c:v>0.70905756132911502</c:v>
                </c:pt>
                <c:pt idx="72">
                  <c:v>0.71888735924622249</c:v>
                </c:pt>
                <c:pt idx="73">
                  <c:v>0.72877099286514169</c:v>
                </c:pt>
                <c:pt idx="74">
                  <c:v>0.73865380592336871</c:v>
                </c:pt>
                <c:pt idx="75">
                  <c:v>0.74857938205719676</c:v>
                </c:pt>
                <c:pt idx="76">
                  <c:v>0.75851254096272447</c:v>
                </c:pt>
                <c:pt idx="77">
                  <c:v>0.76838163681660576</c:v>
                </c:pt>
                <c:pt idx="78">
                  <c:v>0.77820316980914905</c:v>
                </c:pt>
                <c:pt idx="79">
                  <c:v>0.78799739691455539</c:v>
                </c:pt>
                <c:pt idx="80">
                  <c:v>0.79795602286036704</c:v>
                </c:pt>
                <c:pt idx="81">
                  <c:v>0.80770638951382456</c:v>
                </c:pt>
                <c:pt idx="82">
                  <c:v>0.81757628121271475</c:v>
                </c:pt>
                <c:pt idx="83">
                  <c:v>0.82734897107151439</c:v>
                </c:pt>
                <c:pt idx="84">
                  <c:v>0.83718952031094684</c:v>
                </c:pt>
                <c:pt idx="85">
                  <c:v>0.84688168647288553</c:v>
                </c:pt>
                <c:pt idx="86">
                  <c:v>0.85657846458136622</c:v>
                </c:pt>
                <c:pt idx="87">
                  <c:v>0.8661914565227633</c:v>
                </c:pt>
                <c:pt idx="88">
                  <c:v>0.87568025709768171</c:v>
                </c:pt>
                <c:pt idx="89">
                  <c:v>0.88518242885737664</c:v>
                </c:pt>
                <c:pt idx="90">
                  <c:v>0.89457316254328179</c:v>
                </c:pt>
                <c:pt idx="91">
                  <c:v>0.9037463092378778</c:v>
                </c:pt>
                <c:pt idx="92">
                  <c:v>0.91269806272590459</c:v>
                </c:pt>
                <c:pt idx="93">
                  <c:v>0.92133250143967726</c:v>
                </c:pt>
                <c:pt idx="94">
                  <c:v>0.92992825022249026</c:v>
                </c:pt>
                <c:pt idx="95">
                  <c:v>0.93751024570123065</c:v>
                </c:pt>
                <c:pt idx="96">
                  <c:v>0.94347556854932735</c:v>
                </c:pt>
                <c:pt idx="97">
                  <c:v>0.94834333215372058</c:v>
                </c:pt>
                <c:pt idx="98">
                  <c:v>0.94721246590663111</c:v>
                </c:pt>
                <c:pt idx="99">
                  <c:v>0.94368660049648856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E089-4272-A93D-5619BD57600A}"/>
            </c:ext>
          </c:extLst>
        </c:ser>
        <c:ser>
          <c:idx val="9"/>
          <c:order val="9"/>
          <c:tx>
            <c:strRef>
              <c:f>'Data-Error'!$K$3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'Data-Error'!$K$4:$K$103</c:f>
              <c:numCache>
                <c:formatCode>General</c:formatCode>
                <c:ptCount val="100"/>
                <c:pt idx="0">
                  <c:v>0</c:v>
                </c:pt>
                <c:pt idx="1">
                  <c:v>9.9129174652944352E-3</c:v>
                </c:pt>
                <c:pt idx="2">
                  <c:v>1.9953608293932334E-2</c:v>
                </c:pt>
                <c:pt idx="3">
                  <c:v>2.9835893961391302E-2</c:v>
                </c:pt>
                <c:pt idx="4">
                  <c:v>3.981240636702077E-2</c:v>
                </c:pt>
                <c:pt idx="5">
                  <c:v>4.9764179814003828E-2</c:v>
                </c:pt>
                <c:pt idx="6">
                  <c:v>5.9702383056721042E-2</c:v>
                </c:pt>
                <c:pt idx="7">
                  <c:v>6.9631160983922968E-2</c:v>
                </c:pt>
                <c:pt idx="8">
                  <c:v>7.9531060655620767E-2</c:v>
                </c:pt>
                <c:pt idx="9">
                  <c:v>8.9435320035843313E-2</c:v>
                </c:pt>
                <c:pt idx="10">
                  <c:v>9.9243290556408903E-2</c:v>
                </c:pt>
                <c:pt idx="11">
                  <c:v>0.10914713053258607</c:v>
                </c:pt>
                <c:pt idx="12">
                  <c:v>0.11918300767664725</c:v>
                </c:pt>
                <c:pt idx="13">
                  <c:v>0.12889188201623003</c:v>
                </c:pt>
                <c:pt idx="14">
                  <c:v>0.13892732698029053</c:v>
                </c:pt>
                <c:pt idx="15">
                  <c:v>0.14861864831617511</c:v>
                </c:pt>
                <c:pt idx="16">
                  <c:v>0.15852387835915094</c:v>
                </c:pt>
                <c:pt idx="17">
                  <c:v>0.1682739095108694</c:v>
                </c:pt>
                <c:pt idx="18">
                  <c:v>0.17806873237437038</c:v>
                </c:pt>
                <c:pt idx="19">
                  <c:v>0.18791020831202954</c:v>
                </c:pt>
                <c:pt idx="20">
                  <c:v>0.19777265008189593</c:v>
                </c:pt>
                <c:pt idx="21">
                  <c:v>0.20755239760053923</c:v>
                </c:pt>
                <c:pt idx="22">
                  <c:v>0.21729291723078303</c:v>
                </c:pt>
                <c:pt idx="23">
                  <c:v>0.22704306685295927</c:v>
                </c:pt>
                <c:pt idx="24">
                  <c:v>0.23674467915419672</c:v>
                </c:pt>
                <c:pt idx="25">
                  <c:v>0.24647572190007816</c:v>
                </c:pt>
                <c:pt idx="26">
                  <c:v>0.2562401234029027</c:v>
                </c:pt>
                <c:pt idx="27">
                  <c:v>0.26611627737325427</c:v>
                </c:pt>
                <c:pt idx="28">
                  <c:v>0.2758720359090775</c:v>
                </c:pt>
                <c:pt idx="29">
                  <c:v>0.28552500480358489</c:v>
                </c:pt>
                <c:pt idx="30">
                  <c:v>0.29505126232492995</c:v>
                </c:pt>
                <c:pt idx="31">
                  <c:v>0.30461689044902029</c:v>
                </c:pt>
                <c:pt idx="32">
                  <c:v>0.31456614794743498</c:v>
                </c:pt>
                <c:pt idx="33">
                  <c:v>0.32421982713912145</c:v>
                </c:pt>
                <c:pt idx="34">
                  <c:v>0.33386184310562961</c:v>
                </c:pt>
                <c:pt idx="35">
                  <c:v>0.3435266617425764</c:v>
                </c:pt>
                <c:pt idx="36">
                  <c:v>0.35307837271703213</c:v>
                </c:pt>
                <c:pt idx="37">
                  <c:v>0.36259417875829947</c:v>
                </c:pt>
                <c:pt idx="38">
                  <c:v>0.37226847175248357</c:v>
                </c:pt>
                <c:pt idx="39">
                  <c:v>0.38201733496143919</c:v>
                </c:pt>
                <c:pt idx="40">
                  <c:v>0.39150777072033072</c:v>
                </c:pt>
                <c:pt idx="41">
                  <c:v>0.40095323523680138</c:v>
                </c:pt>
                <c:pt idx="42">
                  <c:v>0.41067867087367593</c:v>
                </c:pt>
                <c:pt idx="43">
                  <c:v>0.42025518326130085</c:v>
                </c:pt>
                <c:pt idx="44">
                  <c:v>0.42991427139224347</c:v>
                </c:pt>
                <c:pt idx="45">
                  <c:v>0.43944153445069922</c:v>
                </c:pt>
                <c:pt idx="46">
                  <c:v>0.44909170111745333</c:v>
                </c:pt>
                <c:pt idx="47">
                  <c:v>0.45865278771267837</c:v>
                </c:pt>
                <c:pt idx="48">
                  <c:v>0.46803740378001857</c:v>
                </c:pt>
                <c:pt idx="49">
                  <c:v>0.47761319139511771</c:v>
                </c:pt>
                <c:pt idx="50">
                  <c:v>0.48715810312699126</c:v>
                </c:pt>
                <c:pt idx="51">
                  <c:v>0.49651506061858841</c:v>
                </c:pt>
                <c:pt idx="52">
                  <c:v>0.50611675010252877</c:v>
                </c:pt>
                <c:pt idx="53">
                  <c:v>0.51543133824311038</c:v>
                </c:pt>
                <c:pt idx="54">
                  <c:v>0.52494731712559495</c:v>
                </c:pt>
                <c:pt idx="55">
                  <c:v>0.53446169053348691</c:v>
                </c:pt>
                <c:pt idx="56">
                  <c:v>0.54370822781630301</c:v>
                </c:pt>
                <c:pt idx="57">
                  <c:v>0.55328261385847943</c:v>
                </c:pt>
                <c:pt idx="58">
                  <c:v>0.56281465979229317</c:v>
                </c:pt>
                <c:pt idx="59">
                  <c:v>0.57222996387154867</c:v>
                </c:pt>
                <c:pt idx="60">
                  <c:v>0.58155277231770452</c:v>
                </c:pt>
                <c:pt idx="61">
                  <c:v>0.59090950585731661</c:v>
                </c:pt>
                <c:pt idx="62">
                  <c:v>0.60057831451623067</c:v>
                </c:pt>
                <c:pt idx="63">
                  <c:v>0.60971672363794471</c:v>
                </c:pt>
                <c:pt idx="64">
                  <c:v>0.61913069539974475</c:v>
                </c:pt>
                <c:pt idx="65">
                  <c:v>0.62853314551297612</c:v>
                </c:pt>
                <c:pt idx="66">
                  <c:v>0.63790358881315101</c:v>
                </c:pt>
                <c:pt idx="67">
                  <c:v>0.64708317117794989</c:v>
                </c:pt>
                <c:pt idx="68">
                  <c:v>0.65654909565813635</c:v>
                </c:pt>
                <c:pt idx="69">
                  <c:v>0.66596068095333916</c:v>
                </c:pt>
                <c:pt idx="70">
                  <c:v>0.67503333530910603</c:v>
                </c:pt>
                <c:pt idx="71">
                  <c:v>0.68434355714516837</c:v>
                </c:pt>
                <c:pt idx="72">
                  <c:v>0.6937056696421966</c:v>
                </c:pt>
                <c:pt idx="73">
                  <c:v>0.70295737864140184</c:v>
                </c:pt>
                <c:pt idx="74">
                  <c:v>0.71225196197741714</c:v>
                </c:pt>
                <c:pt idx="75">
                  <c:v>0.72167925686987522</c:v>
                </c:pt>
                <c:pt idx="76">
                  <c:v>0.73083470257985794</c:v>
                </c:pt>
                <c:pt idx="77">
                  <c:v>0.74017346936760997</c:v>
                </c:pt>
                <c:pt idx="78">
                  <c:v>0.74948730979558953</c:v>
                </c:pt>
                <c:pt idx="79">
                  <c:v>0.75875487687488419</c:v>
                </c:pt>
                <c:pt idx="80">
                  <c:v>0.76769022966397826</c:v>
                </c:pt>
                <c:pt idx="81">
                  <c:v>0.77710165402193132</c:v>
                </c:pt>
                <c:pt idx="82">
                  <c:v>0.78627427251507198</c:v>
                </c:pt>
                <c:pt idx="83">
                  <c:v>0.79484012083909272</c:v>
                </c:pt>
                <c:pt idx="84">
                  <c:v>0.8036669310975102</c:v>
                </c:pt>
                <c:pt idx="85">
                  <c:v>0.81195036076738347</c:v>
                </c:pt>
                <c:pt idx="86">
                  <c:v>0.82035415673073897</c:v>
                </c:pt>
                <c:pt idx="87">
                  <c:v>0.83029177395307574</c:v>
                </c:pt>
                <c:pt idx="88">
                  <c:v>0.84033401383209716</c:v>
                </c:pt>
                <c:pt idx="89">
                  <c:v>0.85009027378431545</c:v>
                </c:pt>
                <c:pt idx="90">
                  <c:v>0.85909097818161617</c:v>
                </c:pt>
                <c:pt idx="91">
                  <c:v>0.86784465147181844</c:v>
                </c:pt>
                <c:pt idx="92">
                  <c:v>0.8768232175622015</c:v>
                </c:pt>
                <c:pt idx="93">
                  <c:v>0.88521913234737626</c:v>
                </c:pt>
                <c:pt idx="94">
                  <c:v>0.89402373018230652</c:v>
                </c:pt>
                <c:pt idx="95">
                  <c:v>0.90374791173429903</c:v>
                </c:pt>
                <c:pt idx="96">
                  <c:v>0.91267992128077868</c:v>
                </c:pt>
                <c:pt idx="97">
                  <c:v>0.92044127794103725</c:v>
                </c:pt>
                <c:pt idx="98">
                  <c:v>0.92736637494710039</c:v>
                </c:pt>
                <c:pt idx="99">
                  <c:v>0.93264724478514749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E089-4272-A93D-5619BD57600A}"/>
            </c:ext>
          </c:extLst>
        </c:ser>
        <c:ser>
          <c:idx val="10"/>
          <c:order val="10"/>
          <c:tx>
            <c:strRef>
              <c:f>'Data-Error'!$L$3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'Data-Error'!$L$4:$L$103</c:f>
              <c:numCache>
                <c:formatCode>General</c:formatCode>
                <c:ptCount val="100"/>
                <c:pt idx="0">
                  <c:v>0</c:v>
                </c:pt>
                <c:pt idx="1">
                  <c:v>9.9178860369230071E-3</c:v>
                </c:pt>
                <c:pt idx="2">
                  <c:v>1.9914963246061124E-2</c:v>
                </c:pt>
                <c:pt idx="3">
                  <c:v>2.991083485957613E-2</c:v>
                </c:pt>
                <c:pt idx="4">
                  <c:v>3.9805271839213785E-2</c:v>
                </c:pt>
                <c:pt idx="5">
                  <c:v>4.9777093821977814E-2</c:v>
                </c:pt>
                <c:pt idx="6">
                  <c:v>5.9677758970881567E-2</c:v>
                </c:pt>
                <c:pt idx="7">
                  <c:v>6.9562662402849584E-2</c:v>
                </c:pt>
                <c:pt idx="8">
                  <c:v>7.9484965991260093E-2</c:v>
                </c:pt>
                <c:pt idx="9">
                  <c:v>8.9294757701882777E-2</c:v>
                </c:pt>
                <c:pt idx="10">
                  <c:v>9.9171377668729077E-2</c:v>
                </c:pt>
                <c:pt idx="11">
                  <c:v>0.10907914737928659</c:v>
                </c:pt>
                <c:pt idx="12">
                  <c:v>0.11896414868248717</c:v>
                </c:pt>
                <c:pt idx="13">
                  <c:v>0.12885401240640681</c:v>
                </c:pt>
                <c:pt idx="14">
                  <c:v>0.13873714081013488</c:v>
                </c:pt>
                <c:pt idx="15">
                  <c:v>0.14856889571480425</c:v>
                </c:pt>
                <c:pt idx="16">
                  <c:v>0.15847295076726553</c:v>
                </c:pt>
                <c:pt idx="17">
                  <c:v>0.16832020046732965</c:v>
                </c:pt>
                <c:pt idx="18">
                  <c:v>0.17813270143158455</c:v>
                </c:pt>
                <c:pt idx="19">
                  <c:v>0.1880242245177437</c:v>
                </c:pt>
                <c:pt idx="20">
                  <c:v>0.19779723888885314</c:v>
                </c:pt>
                <c:pt idx="21">
                  <c:v>0.20769417158488912</c:v>
                </c:pt>
                <c:pt idx="22">
                  <c:v>0.21767896595449565</c:v>
                </c:pt>
                <c:pt idx="23">
                  <c:v>0.22760089585274956</c:v>
                </c:pt>
                <c:pt idx="24">
                  <c:v>0.23751448890157145</c:v>
                </c:pt>
                <c:pt idx="25">
                  <c:v>0.24737851017172974</c:v>
                </c:pt>
                <c:pt idx="26">
                  <c:v>0.25729433201541141</c:v>
                </c:pt>
                <c:pt idx="27">
                  <c:v>0.2672335005964539</c:v>
                </c:pt>
                <c:pt idx="28">
                  <c:v>0.27704494277193359</c:v>
                </c:pt>
                <c:pt idx="29">
                  <c:v>0.28689863862718812</c:v>
                </c:pt>
                <c:pt idx="30">
                  <c:v>0.29672307543297072</c:v>
                </c:pt>
                <c:pt idx="31">
                  <c:v>0.30657693588984125</c:v>
                </c:pt>
                <c:pt idx="32">
                  <c:v>0.31653146135681753</c:v>
                </c:pt>
                <c:pt idx="33">
                  <c:v>0.32640497613641317</c:v>
                </c:pt>
                <c:pt idx="34">
                  <c:v>0.33627720969261821</c:v>
                </c:pt>
                <c:pt idx="35">
                  <c:v>0.34604411600915541</c:v>
                </c:pt>
                <c:pt idx="36">
                  <c:v>0.3559054280256837</c:v>
                </c:pt>
                <c:pt idx="37">
                  <c:v>0.3656507448383296</c:v>
                </c:pt>
                <c:pt idx="38">
                  <c:v>0.37552032252521261</c:v>
                </c:pt>
                <c:pt idx="39">
                  <c:v>0.38541058663144179</c:v>
                </c:pt>
                <c:pt idx="40">
                  <c:v>0.39515275821860729</c:v>
                </c:pt>
                <c:pt idx="41">
                  <c:v>0.40494891023853918</c:v>
                </c:pt>
                <c:pt idx="42">
                  <c:v>0.41488205529016386</c:v>
                </c:pt>
                <c:pt idx="43">
                  <c:v>0.42476561966574</c:v>
                </c:pt>
                <c:pt idx="44">
                  <c:v>0.43469972118621614</c:v>
                </c:pt>
                <c:pt idx="45">
                  <c:v>0.44464929080993199</c:v>
                </c:pt>
                <c:pt idx="46">
                  <c:v>0.45455606401340809</c:v>
                </c:pt>
                <c:pt idx="47">
                  <c:v>0.46441868839417533</c:v>
                </c:pt>
                <c:pt idx="48">
                  <c:v>0.47429869381588452</c:v>
                </c:pt>
                <c:pt idx="49">
                  <c:v>0.48411179980229724</c:v>
                </c:pt>
                <c:pt idx="50">
                  <c:v>0.49396604729540028</c:v>
                </c:pt>
                <c:pt idx="51">
                  <c:v>0.50381616640201954</c:v>
                </c:pt>
                <c:pt idx="52">
                  <c:v>0.51380384352425812</c:v>
                </c:pt>
                <c:pt idx="53">
                  <c:v>0.52369002817961896</c:v>
                </c:pt>
                <c:pt idx="54">
                  <c:v>0.53352808688132392</c:v>
                </c:pt>
                <c:pt idx="55">
                  <c:v>0.54352024828543399</c:v>
                </c:pt>
                <c:pt idx="56">
                  <c:v>0.55317238278847936</c:v>
                </c:pt>
                <c:pt idx="57">
                  <c:v>0.56319835870301049</c:v>
                </c:pt>
                <c:pt idx="58">
                  <c:v>0.57314721653595502</c:v>
                </c:pt>
                <c:pt idx="59">
                  <c:v>0.58299193493008206</c:v>
                </c:pt>
                <c:pt idx="60">
                  <c:v>0.59284374009109486</c:v>
                </c:pt>
                <c:pt idx="61">
                  <c:v>0.60280830180797251</c:v>
                </c:pt>
                <c:pt idx="62">
                  <c:v>0.61306540063526405</c:v>
                </c:pt>
                <c:pt idx="63">
                  <c:v>0.62305458141551062</c:v>
                </c:pt>
                <c:pt idx="64">
                  <c:v>0.63314225624400344</c:v>
                </c:pt>
                <c:pt idx="65">
                  <c:v>0.64333461325177654</c:v>
                </c:pt>
                <c:pt idx="66">
                  <c:v>0.65343599005265363</c:v>
                </c:pt>
                <c:pt idx="67">
                  <c:v>0.66344248069476719</c:v>
                </c:pt>
                <c:pt idx="68">
                  <c:v>0.67351866010227268</c:v>
                </c:pt>
                <c:pt idx="69">
                  <c:v>0.68335493487835297</c:v>
                </c:pt>
                <c:pt idx="70">
                  <c:v>0.69311922981249019</c:v>
                </c:pt>
                <c:pt idx="71">
                  <c:v>0.70270519446577873</c:v>
                </c:pt>
                <c:pt idx="72">
                  <c:v>0.71224012372062628</c:v>
                </c:pt>
                <c:pt idx="73">
                  <c:v>0.72169398445509625</c:v>
                </c:pt>
                <c:pt idx="74">
                  <c:v>0.73102124875185392</c:v>
                </c:pt>
                <c:pt idx="75">
                  <c:v>0.74028324183470706</c:v>
                </c:pt>
                <c:pt idx="76">
                  <c:v>0.7495643642945905</c:v>
                </c:pt>
                <c:pt idx="77">
                  <c:v>0.75882323884411695</c:v>
                </c:pt>
                <c:pt idx="78">
                  <c:v>0.76792243647974823</c:v>
                </c:pt>
                <c:pt idx="79">
                  <c:v>0.77649066489070218</c:v>
                </c:pt>
                <c:pt idx="80">
                  <c:v>0.78492562827413903</c:v>
                </c:pt>
                <c:pt idx="81">
                  <c:v>0.7937969950293351</c:v>
                </c:pt>
                <c:pt idx="82">
                  <c:v>0.80314257014373447</c:v>
                </c:pt>
                <c:pt idx="83">
                  <c:v>0.81163096677077817</c:v>
                </c:pt>
                <c:pt idx="84">
                  <c:v>0.82001876956679554</c:v>
                </c:pt>
                <c:pt idx="85">
                  <c:v>0.82792110436331567</c:v>
                </c:pt>
                <c:pt idx="86">
                  <c:v>0.83503717727695659</c:v>
                </c:pt>
                <c:pt idx="87">
                  <c:v>0.84313252303902209</c:v>
                </c:pt>
                <c:pt idx="88">
                  <c:v>0.85055079562282165</c:v>
                </c:pt>
                <c:pt idx="89">
                  <c:v>0.85707970343024065</c:v>
                </c:pt>
                <c:pt idx="90">
                  <c:v>0.86173306479365641</c:v>
                </c:pt>
                <c:pt idx="91">
                  <c:v>0.8680657897178955</c:v>
                </c:pt>
                <c:pt idx="92">
                  <c:v>0.87528055687093631</c:v>
                </c:pt>
                <c:pt idx="93">
                  <c:v>0.88137452937506333</c:v>
                </c:pt>
                <c:pt idx="94">
                  <c:v>0.88843597679555009</c:v>
                </c:pt>
                <c:pt idx="95">
                  <c:v>0.89812129854339751</c:v>
                </c:pt>
                <c:pt idx="96">
                  <c:v>0.90777642701638306</c:v>
                </c:pt>
                <c:pt idx="97">
                  <c:v>0.91477079260518579</c:v>
                </c:pt>
                <c:pt idx="98">
                  <c:v>0.91427003249271654</c:v>
                </c:pt>
                <c:pt idx="99">
                  <c:v>0.91430186537762437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089-4272-A93D-5619BD57600A}"/>
            </c:ext>
          </c:extLst>
        </c:ser>
        <c:ser>
          <c:idx val="11"/>
          <c:order val="11"/>
          <c:tx>
            <c:strRef>
              <c:f>'Data-Error'!$M$3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'Data-Error'!$M$4:$M$103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3.9834454678362219E-2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E089-4272-A93D-5619BD57600A}"/>
            </c:ext>
          </c:extLst>
        </c:ser>
        <c:ser>
          <c:idx val="12"/>
          <c:order val="12"/>
          <c:tx>
            <c:strRef>
              <c:f>'Data-Error'!$N$3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'Data-Error'!$N$4:$N$103</c:f>
              <c:numCache>
                <c:formatCode>General</c:formatCode>
                <c:ptCount val="100"/>
                <c:pt idx="0">
                  <c:v>0</c:v>
                </c:pt>
                <c:pt idx="1">
                  <c:v>8.0518235015203388E-3</c:v>
                </c:pt>
                <c:pt idx="2">
                  <c:v>1.7727272857013587E-2</c:v>
                </c:pt>
                <c:pt idx="3">
                  <c:v>2.7762439282780993E-2</c:v>
                </c:pt>
                <c:pt idx="4">
                  <c:v>3.7193386623821989E-2</c:v>
                </c:pt>
                <c:pt idx="5">
                  <c:v>4.7013471657493922E-2</c:v>
                </c:pt>
                <c:pt idx="6">
                  <c:v>5.5549290256494577E-2</c:v>
                </c:pt>
                <c:pt idx="7">
                  <c:v>6.2975324602493665E-2</c:v>
                </c:pt>
                <c:pt idx="8">
                  <c:v>7.2415098811118739E-2</c:v>
                </c:pt>
                <c:pt idx="9">
                  <c:v>7.804053911052522E-2</c:v>
                </c:pt>
                <c:pt idx="10">
                  <c:v>9.0292514542593461E-2</c:v>
                </c:pt>
                <c:pt idx="11">
                  <c:v>9.9684343085294946E-2</c:v>
                </c:pt>
                <c:pt idx="12">
                  <c:v>0.10759437951909412</c:v>
                </c:pt>
                <c:pt idx="13">
                  <c:v>0.11433968647132842</c:v>
                </c:pt>
                <c:pt idx="14">
                  <c:v>0.1198849155997852</c:v>
                </c:pt>
                <c:pt idx="15">
                  <c:v>0.13133997678708897</c:v>
                </c:pt>
                <c:pt idx="16">
                  <c:v>0.13861620014973119</c:v>
                </c:pt>
                <c:pt idx="17">
                  <c:v>0.1475056489069636</c:v>
                </c:pt>
                <c:pt idx="18">
                  <c:v>0.15874355582494182</c:v>
                </c:pt>
                <c:pt idx="19">
                  <c:v>0.16983411181790131</c:v>
                </c:pt>
                <c:pt idx="20">
                  <c:v>0.17801812306954579</c:v>
                </c:pt>
                <c:pt idx="21">
                  <c:v>0.18691630031834938</c:v>
                </c:pt>
                <c:pt idx="22">
                  <c:v>0.19604327341491268</c:v>
                </c:pt>
                <c:pt idx="23">
                  <c:v>0.20555472525715635</c:v>
                </c:pt>
                <c:pt idx="24">
                  <c:v>0.21424526464985272</c:v>
                </c:pt>
                <c:pt idx="25">
                  <c:v>0.22480409945612667</c:v>
                </c:pt>
                <c:pt idx="26">
                  <c:v>0.23368326195010947</c:v>
                </c:pt>
                <c:pt idx="27">
                  <c:v>0.24282534831015046</c:v>
                </c:pt>
                <c:pt idx="28">
                  <c:v>0.25419431019108785</c:v>
                </c:pt>
                <c:pt idx="29">
                  <c:v>0.26233527202452456</c:v>
                </c:pt>
                <c:pt idx="30">
                  <c:v>0.27167274608849001</c:v>
                </c:pt>
                <c:pt idx="31">
                  <c:v>0.28137901588805914</c:v>
                </c:pt>
                <c:pt idx="32">
                  <c:v>0.2921535802454045</c:v>
                </c:pt>
                <c:pt idx="33">
                  <c:v>0.30042982025581588</c:v>
                </c:pt>
                <c:pt idx="34">
                  <c:v>0.30732641731246368</c:v>
                </c:pt>
                <c:pt idx="35">
                  <c:v>0.31379502915306345</c:v>
                </c:pt>
                <c:pt idx="36">
                  <c:v>0.32401886829185977</c:v>
                </c:pt>
                <c:pt idx="37">
                  <c:v>0.33480774449348816</c:v>
                </c:pt>
                <c:pt idx="38">
                  <c:v>0.34348906611297003</c:v>
                </c:pt>
                <c:pt idx="39">
                  <c:v>0.35393532702048203</c:v>
                </c:pt>
                <c:pt idx="40">
                  <c:v>0.36377236816505254</c:v>
                </c:pt>
                <c:pt idx="41">
                  <c:v>0.37383925240023919</c:v>
                </c:pt>
                <c:pt idx="42">
                  <c:v>0.38358590926823244</c:v>
                </c:pt>
                <c:pt idx="43">
                  <c:v>0.39202487777688744</c:v>
                </c:pt>
                <c:pt idx="44">
                  <c:v>0.40221516710189364</c:v>
                </c:pt>
                <c:pt idx="45">
                  <c:v>0.41123392506283674</c:v>
                </c:pt>
                <c:pt idx="46">
                  <c:v>0.41984415085990667</c:v>
                </c:pt>
                <c:pt idx="47">
                  <c:v>0.42845420399401446</c:v>
                </c:pt>
                <c:pt idx="48">
                  <c:v>0.44270574105207638</c:v>
                </c:pt>
                <c:pt idx="49">
                  <c:v>0.44848302561215581</c:v>
                </c:pt>
                <c:pt idx="50">
                  <c:v>0.45792950919363951</c:v>
                </c:pt>
                <c:pt idx="51">
                  <c:v>0.46956764833910192</c:v>
                </c:pt>
                <c:pt idx="52">
                  <c:v>0.4770306989019516</c:v>
                </c:pt>
                <c:pt idx="53">
                  <c:v>0.48879952675211236</c:v>
                </c:pt>
                <c:pt idx="54">
                  <c:v>0.49455175646674482</c:v>
                </c:pt>
                <c:pt idx="55">
                  <c:v>0.50680281988457954</c:v>
                </c:pt>
                <c:pt idx="56">
                  <c:v>0.51289250682125065</c:v>
                </c:pt>
                <c:pt idx="57">
                  <c:v>0.52336779786699172</c:v>
                </c:pt>
                <c:pt idx="58">
                  <c:v>0.53610135806855919</c:v>
                </c:pt>
                <c:pt idx="59">
                  <c:v>0.54272983960814858</c:v>
                </c:pt>
                <c:pt idx="60">
                  <c:v>0.55682766882640888</c:v>
                </c:pt>
                <c:pt idx="61">
                  <c:v>0.56517337701882109</c:v>
                </c:pt>
                <c:pt idx="62">
                  <c:v>0.57695771107940319</c:v>
                </c:pt>
                <c:pt idx="63">
                  <c:v>0.58770667787583508</c:v>
                </c:pt>
                <c:pt idx="64">
                  <c:v>0.59833742689478331</c:v>
                </c:pt>
                <c:pt idx="65">
                  <c:v>0.61104226229542458</c:v>
                </c:pt>
                <c:pt idx="66">
                  <c:v>0.62143643922277958</c:v>
                </c:pt>
                <c:pt idx="67">
                  <c:v>0.62970468533716772</c:v>
                </c:pt>
                <c:pt idx="68">
                  <c:v>0.64146252349586819</c:v>
                </c:pt>
                <c:pt idx="69">
                  <c:v>0.65234415022955061</c:v>
                </c:pt>
                <c:pt idx="70">
                  <c:v>0.66614707776052562</c:v>
                </c:pt>
                <c:pt idx="71">
                  <c:v>0.6745844849394369</c:v>
                </c:pt>
                <c:pt idx="72">
                  <c:v>0.68305814769974083</c:v>
                </c:pt>
                <c:pt idx="73">
                  <c:v>0.6949065905541435</c:v>
                </c:pt>
                <c:pt idx="74">
                  <c:v>0.7023783968735603</c:v>
                </c:pt>
                <c:pt idx="75">
                  <c:v>0.71792365633297195</c:v>
                </c:pt>
                <c:pt idx="76">
                  <c:v>0.72803835954544283</c:v>
                </c:pt>
                <c:pt idx="77">
                  <c:v>0.73875717619412407</c:v>
                </c:pt>
                <c:pt idx="78">
                  <c:v>0.7407023653811009</c:v>
                </c:pt>
                <c:pt idx="79">
                  <c:v>0.75785478557660024</c:v>
                </c:pt>
                <c:pt idx="80">
                  <c:v>0.77298317889340296</c:v>
                </c:pt>
                <c:pt idx="81">
                  <c:v>0.78347750350785295</c:v>
                </c:pt>
                <c:pt idx="82">
                  <c:v>0.79247716519785483</c:v>
                </c:pt>
                <c:pt idx="83">
                  <c:v>0.80278167568962544</c:v>
                </c:pt>
                <c:pt idx="84">
                  <c:v>0.81361997026270294</c:v>
                </c:pt>
                <c:pt idx="85">
                  <c:v>0.8275744910710755</c:v>
                </c:pt>
                <c:pt idx="86">
                  <c:v>0.84057049526250283</c:v>
                </c:pt>
                <c:pt idx="87">
                  <c:v>0.84277747460288643</c:v>
                </c:pt>
                <c:pt idx="88">
                  <c:v>0.83436896788639425</c:v>
                </c:pt>
                <c:pt idx="89">
                  <c:v>0.84496870468353236</c:v>
                </c:pt>
                <c:pt idx="90">
                  <c:v>0.884592190465192</c:v>
                </c:pt>
                <c:pt idx="91">
                  <c:v>0.88757490431994779</c:v>
                </c:pt>
                <c:pt idx="92">
                  <c:v>0.88849749199406902</c:v>
                </c:pt>
                <c:pt idx="93">
                  <c:v>0.89038128003171291</c:v>
                </c:pt>
                <c:pt idx="94">
                  <c:v>0.89232954860362257</c:v>
                </c:pt>
                <c:pt idx="95">
                  <c:v>0.90183730731659972</c:v>
                </c:pt>
                <c:pt idx="96">
                  <c:v>0.91679294261385169</c:v>
                </c:pt>
                <c:pt idx="97">
                  <c:v>0.93649710612064585</c:v>
                </c:pt>
                <c:pt idx="98">
                  <c:v>0.95648068821441368</c:v>
                </c:pt>
                <c:pt idx="99">
                  <c:v>0.93126085057406194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E089-4272-A93D-5619BD57600A}"/>
            </c:ext>
          </c:extLst>
        </c:ser>
        <c:ser>
          <c:idx val="13"/>
          <c:order val="13"/>
          <c:tx>
            <c:strRef>
              <c:f>'Data-Error'!$O$3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'Data-Error'!$O$4:$O$103</c:f>
              <c:numCache>
                <c:formatCode>General</c:formatCode>
                <c:ptCount val="100"/>
                <c:pt idx="0">
                  <c:v>0</c:v>
                </c:pt>
                <c:pt idx="1">
                  <c:v>9.9191732096322038E-3</c:v>
                </c:pt>
                <c:pt idx="2">
                  <c:v>1.9960183389974961E-2</c:v>
                </c:pt>
                <c:pt idx="3">
                  <c:v>2.984776655214072E-2</c:v>
                </c:pt>
                <c:pt idx="4">
                  <c:v>3.9834454678365772E-2</c:v>
                </c:pt>
                <c:pt idx="5">
                  <c:v>4.9793514010937234E-2</c:v>
                </c:pt>
                <c:pt idx="6">
                  <c:v>5.9739551092478083E-2</c:v>
                </c:pt>
                <c:pt idx="7">
                  <c:v>6.967913339883558E-2</c:v>
                </c:pt>
                <c:pt idx="8">
                  <c:v>7.9576406284422974E-2</c:v>
                </c:pt>
                <c:pt idx="9">
                  <c:v>8.9488257345699873E-2</c:v>
                </c:pt>
                <c:pt idx="10">
                  <c:v>9.9294832838525693E-2</c:v>
                </c:pt>
                <c:pt idx="11">
                  <c:v>0.10921797653977539</c:v>
                </c:pt>
                <c:pt idx="12">
                  <c:v>0.11925724653459779</c:v>
                </c:pt>
                <c:pt idx="13">
                  <c:v>0.1289865762065534</c:v>
                </c:pt>
                <c:pt idx="14">
                  <c:v>0.13903353886669978</c:v>
                </c:pt>
                <c:pt idx="15">
                  <c:v>0.14874032626667988</c:v>
                </c:pt>
                <c:pt idx="16">
                  <c:v>0.1586504712382556</c:v>
                </c:pt>
                <c:pt idx="17">
                  <c:v>0.16840625725588398</c:v>
                </c:pt>
                <c:pt idx="18">
                  <c:v>0.1782087374118847</c:v>
                </c:pt>
                <c:pt idx="19">
                  <c:v>0.18806129062610488</c:v>
                </c:pt>
                <c:pt idx="20">
                  <c:v>0.19794161704449764</c:v>
                </c:pt>
                <c:pt idx="21">
                  <c:v>0.20774465245624807</c:v>
                </c:pt>
                <c:pt idx="22">
                  <c:v>0.21747772233974849</c:v>
                </c:pt>
                <c:pt idx="23">
                  <c:v>0.22724204897873779</c:v>
                </c:pt>
                <c:pt idx="24">
                  <c:v>0.23697903192365977</c:v>
                </c:pt>
                <c:pt idx="25">
                  <c:v>0.24671939259332887</c:v>
                </c:pt>
                <c:pt idx="26">
                  <c:v>0.25648617790240025</c:v>
                </c:pt>
                <c:pt idx="27">
                  <c:v>0.26638210491915726</c:v>
                </c:pt>
                <c:pt idx="28">
                  <c:v>0.27616243699625376</c:v>
                </c:pt>
                <c:pt idx="29">
                  <c:v>0.28580811146547025</c:v>
                </c:pt>
                <c:pt idx="30">
                  <c:v>0.29535272596328499</c:v>
                </c:pt>
                <c:pt idx="31">
                  <c:v>0.30491687834725589</c:v>
                </c:pt>
                <c:pt idx="32">
                  <c:v>0.31488665302080132</c:v>
                </c:pt>
                <c:pt idx="33">
                  <c:v>0.3245591642849055</c:v>
                </c:pt>
                <c:pt idx="34">
                  <c:v>0.33421925503620531</c:v>
                </c:pt>
                <c:pt idx="35">
                  <c:v>0.34389394795710693</c:v>
                </c:pt>
                <c:pt idx="36">
                  <c:v>0.35342799641440981</c:v>
                </c:pt>
                <c:pt idx="37">
                  <c:v>0.36296289752429989</c:v>
                </c:pt>
                <c:pt idx="38">
                  <c:v>0.37264697631303612</c:v>
                </c:pt>
                <c:pt idx="39">
                  <c:v>0.38240080399949927</c:v>
                </c:pt>
                <c:pt idx="40">
                  <c:v>0.39189800008730902</c:v>
                </c:pt>
                <c:pt idx="41">
                  <c:v>0.40136708636792306</c:v>
                </c:pt>
                <c:pt idx="42">
                  <c:v>0.41109648031173285</c:v>
                </c:pt>
                <c:pt idx="43">
                  <c:v>0.42067662632321146</c:v>
                </c:pt>
                <c:pt idx="44">
                  <c:v>0.43034280339675635</c:v>
                </c:pt>
                <c:pt idx="45">
                  <c:v>0.43987341467667596</c:v>
                </c:pt>
                <c:pt idx="46">
                  <c:v>0.44953565927108952</c:v>
                </c:pt>
                <c:pt idx="47">
                  <c:v>0.45909255992285358</c:v>
                </c:pt>
                <c:pt idx="48">
                  <c:v>0.46846728965760986</c:v>
                </c:pt>
                <c:pt idx="49">
                  <c:v>0.4780407957628835</c:v>
                </c:pt>
                <c:pt idx="50">
                  <c:v>0.48759061777235557</c:v>
                </c:pt>
                <c:pt idx="51">
                  <c:v>0.49693782227552596</c:v>
                </c:pt>
                <c:pt idx="52">
                  <c:v>0.50653277993427981</c:v>
                </c:pt>
                <c:pt idx="53">
                  <c:v>0.51584552179116838</c:v>
                </c:pt>
                <c:pt idx="54">
                  <c:v>0.52537258646343998</c:v>
                </c:pt>
                <c:pt idx="55">
                  <c:v>0.53486436183958186</c:v>
                </c:pt>
                <c:pt idx="56">
                  <c:v>0.54411456991157259</c:v>
                </c:pt>
                <c:pt idx="57">
                  <c:v>0.55366766327205608</c:v>
                </c:pt>
                <c:pt idx="58">
                  <c:v>0.56317349518599569</c:v>
                </c:pt>
                <c:pt idx="59">
                  <c:v>0.57258929115520152</c:v>
                </c:pt>
                <c:pt idx="60">
                  <c:v>0.5818889614051439</c:v>
                </c:pt>
                <c:pt idx="61">
                  <c:v>0.591244480862679</c:v>
                </c:pt>
                <c:pt idx="62">
                  <c:v>0.60089198498874252</c:v>
                </c:pt>
                <c:pt idx="63">
                  <c:v>0.61001621029945352</c:v>
                </c:pt>
                <c:pt idx="64">
                  <c:v>0.61938003952702914</c:v>
                </c:pt>
                <c:pt idx="65">
                  <c:v>0.62876560829194961</c:v>
                </c:pt>
                <c:pt idx="66">
                  <c:v>0.63811552129601878</c:v>
                </c:pt>
                <c:pt idx="67">
                  <c:v>0.64727833665942613</c:v>
                </c:pt>
                <c:pt idx="68">
                  <c:v>0.65671802027447446</c:v>
                </c:pt>
                <c:pt idx="69">
                  <c:v>0.66610005621383594</c:v>
                </c:pt>
                <c:pt idx="70">
                  <c:v>0.67510941616417974</c:v>
                </c:pt>
                <c:pt idx="71">
                  <c:v>0.68440541870989868</c:v>
                </c:pt>
                <c:pt idx="72">
                  <c:v>0.69375409733332027</c:v>
                </c:pt>
                <c:pt idx="73">
                  <c:v>0.70295310262692212</c:v>
                </c:pt>
                <c:pt idx="74">
                  <c:v>0.71223936018893974</c:v>
                </c:pt>
                <c:pt idx="75">
                  <c:v>0.72166028433734486</c:v>
                </c:pt>
                <c:pt idx="76">
                  <c:v>0.73074967784763312</c:v>
                </c:pt>
                <c:pt idx="77">
                  <c:v>0.74002317151618124</c:v>
                </c:pt>
                <c:pt idx="78">
                  <c:v>0.74929313687003962</c:v>
                </c:pt>
                <c:pt idx="79">
                  <c:v>0.75849676307275526</c:v>
                </c:pt>
                <c:pt idx="80">
                  <c:v>0.76736515832284202</c:v>
                </c:pt>
                <c:pt idx="81">
                  <c:v>0.77676112387557916</c:v>
                </c:pt>
                <c:pt idx="82">
                  <c:v>0.78587486591786493</c:v>
                </c:pt>
                <c:pt idx="83">
                  <c:v>0.79437974292940161</c:v>
                </c:pt>
                <c:pt idx="84">
                  <c:v>0.80312882467971269</c:v>
                </c:pt>
                <c:pt idx="85">
                  <c:v>0.81132327546600858</c:v>
                </c:pt>
                <c:pt idx="86">
                  <c:v>0.81963352595423344</c:v>
                </c:pt>
                <c:pt idx="87">
                  <c:v>0.8295150688825822</c:v>
                </c:pt>
                <c:pt idx="88">
                  <c:v>0.83951940598684305</c:v>
                </c:pt>
                <c:pt idx="89">
                  <c:v>0.84924885844334763</c:v>
                </c:pt>
                <c:pt idx="90">
                  <c:v>0.85815687159632337</c:v>
                </c:pt>
                <c:pt idx="91">
                  <c:v>0.86694150786501178</c:v>
                </c:pt>
                <c:pt idx="92">
                  <c:v>0.87615902810083268</c:v>
                </c:pt>
                <c:pt idx="93">
                  <c:v>0.88506989232874933</c:v>
                </c:pt>
                <c:pt idx="94">
                  <c:v>0.89445961119908912</c:v>
                </c:pt>
                <c:pt idx="95">
                  <c:v>0.90431298776433078</c:v>
                </c:pt>
                <c:pt idx="96">
                  <c:v>0.91327718888493625</c:v>
                </c:pt>
                <c:pt idx="97">
                  <c:v>0.9209770343279553</c:v>
                </c:pt>
                <c:pt idx="98">
                  <c:v>0.92794294127167731</c:v>
                </c:pt>
                <c:pt idx="99">
                  <c:v>0.93310634862234554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E089-4272-A93D-5619BD57600A}"/>
            </c:ext>
          </c:extLst>
        </c:ser>
        <c:ser>
          <c:idx val="14"/>
          <c:order val="14"/>
          <c:tx>
            <c:strRef>
              <c:f>'Data-Error'!$P$3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'Data-Error'!$P$4:$P$103</c:f>
              <c:numCache>
                <c:formatCode>General</c:formatCode>
                <c:ptCount val="100"/>
                <c:pt idx="0">
                  <c:v>0</c:v>
                </c:pt>
                <c:pt idx="1">
                  <c:v>6.8600903473270414E-3</c:v>
                </c:pt>
                <c:pt idx="2">
                  <c:v>1.7598436422233688E-2</c:v>
                </c:pt>
                <c:pt idx="3">
                  <c:v>2.8484230439197011E-2</c:v>
                </c:pt>
                <c:pt idx="4">
                  <c:v>3.698084434965665E-2</c:v>
                </c:pt>
                <c:pt idx="5">
                  <c:v>4.5572557733604135E-2</c:v>
                </c:pt>
                <c:pt idx="6">
                  <c:v>5.5739828660360757E-2</c:v>
                </c:pt>
                <c:pt idx="7">
                  <c:v>6.2539528562198576E-2</c:v>
                </c:pt>
                <c:pt idx="8">
                  <c:v>7.2107306412400818E-2</c:v>
                </c:pt>
                <c:pt idx="9">
                  <c:v>7.783053489783831E-2</c:v>
                </c:pt>
                <c:pt idx="10">
                  <c:v>8.8047680085302282E-2</c:v>
                </c:pt>
                <c:pt idx="11">
                  <c:v>9.8563010087032721E-2</c:v>
                </c:pt>
                <c:pt idx="12">
                  <c:v>0.10828409159871621</c:v>
                </c:pt>
                <c:pt idx="13">
                  <c:v>0.11444021265012538</c:v>
                </c:pt>
                <c:pt idx="14">
                  <c:v>0.12238861144392688</c:v>
                </c:pt>
                <c:pt idx="15">
                  <c:v>0.13320423481192978</c:v>
                </c:pt>
                <c:pt idx="16">
                  <c:v>0.13975886123732195</c:v>
                </c:pt>
                <c:pt idx="17">
                  <c:v>0.14995912602981176</c:v>
                </c:pt>
                <c:pt idx="18">
                  <c:v>0.16117850074103079</c:v>
                </c:pt>
                <c:pt idx="19">
                  <c:v>0.17203336910093092</c:v>
                </c:pt>
                <c:pt idx="20">
                  <c:v>0.18140993929668703</c:v>
                </c:pt>
                <c:pt idx="21">
                  <c:v>0.18861417556314763</c:v>
                </c:pt>
                <c:pt idx="22">
                  <c:v>0.19838285656846533</c:v>
                </c:pt>
                <c:pt idx="23">
                  <c:v>0.20854234170570929</c:v>
                </c:pt>
                <c:pt idx="24">
                  <c:v>0.21576964018705691</c:v>
                </c:pt>
                <c:pt idx="25">
                  <c:v>0.22757315910341691</c:v>
                </c:pt>
                <c:pt idx="26">
                  <c:v>0.23452668265999344</c:v>
                </c:pt>
                <c:pt idx="27">
                  <c:v>0.24588117132945786</c:v>
                </c:pt>
                <c:pt idx="28">
                  <c:v>0.25678489396400928</c:v>
                </c:pt>
                <c:pt idx="29">
                  <c:v>0.26403021839149254</c:v>
                </c:pt>
                <c:pt idx="30">
                  <c:v>0.27335726121779136</c:v>
                </c:pt>
                <c:pt idx="31">
                  <c:v>0.28085548225433232</c:v>
                </c:pt>
                <c:pt idx="32">
                  <c:v>0.29169585698582179</c:v>
                </c:pt>
                <c:pt idx="33">
                  <c:v>0.30266047831912968</c:v>
                </c:pt>
                <c:pt idx="34">
                  <c:v>0.3085600114253324</c:v>
                </c:pt>
                <c:pt idx="35">
                  <c:v>0.31411409034558424</c:v>
                </c:pt>
                <c:pt idx="36">
                  <c:v>0.32687593286138128</c:v>
                </c:pt>
                <c:pt idx="37">
                  <c:v>0.33225983234765721</c:v>
                </c:pt>
                <c:pt idx="38">
                  <c:v>0.34361711233849701</c:v>
                </c:pt>
                <c:pt idx="39">
                  <c:v>0.35449761454518869</c:v>
                </c:pt>
                <c:pt idx="40">
                  <c:v>0.36401625170788099</c:v>
                </c:pt>
                <c:pt idx="41">
                  <c:v>0.3728457561522307</c:v>
                </c:pt>
                <c:pt idx="42">
                  <c:v>0.38246545734357307</c:v>
                </c:pt>
                <c:pt idx="43">
                  <c:v>0.39112359839897015</c:v>
                </c:pt>
                <c:pt idx="44">
                  <c:v>0.39943488389746995</c:v>
                </c:pt>
                <c:pt idx="45">
                  <c:v>0.41075533377656992</c:v>
                </c:pt>
                <c:pt idx="46">
                  <c:v>0.41690463001350653</c:v>
                </c:pt>
                <c:pt idx="47">
                  <c:v>0.42865853747377947</c:v>
                </c:pt>
                <c:pt idx="48">
                  <c:v>0.43954168282389905</c:v>
                </c:pt>
                <c:pt idx="49">
                  <c:v>0.44813103920262676</c:v>
                </c:pt>
                <c:pt idx="50">
                  <c:v>0.45675916414370521</c:v>
                </c:pt>
                <c:pt idx="51">
                  <c:v>0.46860252516287404</c:v>
                </c:pt>
                <c:pt idx="52">
                  <c:v>0.47669818791281826</c:v>
                </c:pt>
                <c:pt idx="53">
                  <c:v>0.48950884245148851</c:v>
                </c:pt>
                <c:pt idx="54">
                  <c:v>0.49695840301680955</c:v>
                </c:pt>
                <c:pt idx="55">
                  <c:v>0.50944953128617354</c:v>
                </c:pt>
                <c:pt idx="56">
                  <c:v>0.51927597344275167</c:v>
                </c:pt>
                <c:pt idx="57">
                  <c:v>0.52922295046418988</c:v>
                </c:pt>
                <c:pt idx="58">
                  <c:v>0.54253215642248054</c:v>
                </c:pt>
                <c:pt idx="59">
                  <c:v>0.55169527514354155</c:v>
                </c:pt>
                <c:pt idx="60">
                  <c:v>0.56464986744452184</c:v>
                </c:pt>
                <c:pt idx="61">
                  <c:v>0.57296485516476781</c:v>
                </c:pt>
                <c:pt idx="62">
                  <c:v>0.57960207270824382</c:v>
                </c:pt>
                <c:pt idx="63">
                  <c:v>0.59210291659492809</c:v>
                </c:pt>
                <c:pt idx="64">
                  <c:v>0.60017548660638409</c:v>
                </c:pt>
                <c:pt idx="65">
                  <c:v>0.61055325010518435</c:v>
                </c:pt>
                <c:pt idx="66">
                  <c:v>0.62169495234367278</c:v>
                </c:pt>
                <c:pt idx="67">
                  <c:v>0.63431873464193478</c:v>
                </c:pt>
                <c:pt idx="68">
                  <c:v>0.64445029473388438</c:v>
                </c:pt>
                <c:pt idx="69">
                  <c:v>0.65374198401099881</c:v>
                </c:pt>
                <c:pt idx="70">
                  <c:v>0.66533255945517933</c:v>
                </c:pt>
                <c:pt idx="71">
                  <c:v>0.67503845050730549</c:v>
                </c:pt>
                <c:pt idx="72">
                  <c:v>0.68432743470759005</c:v>
                </c:pt>
                <c:pt idx="73">
                  <c:v>0.69564398544654404</c:v>
                </c:pt>
                <c:pt idx="74">
                  <c:v>0.70330340743168773</c:v>
                </c:pt>
                <c:pt idx="75">
                  <c:v>0.71821784938157662</c:v>
                </c:pt>
                <c:pt idx="76">
                  <c:v>0.72869670834375189</c:v>
                </c:pt>
                <c:pt idx="77">
                  <c:v>0.74095061652700545</c:v>
                </c:pt>
                <c:pt idx="78">
                  <c:v>0.7442035384001332</c:v>
                </c:pt>
                <c:pt idx="79">
                  <c:v>0.75802004030237025</c:v>
                </c:pt>
                <c:pt idx="80">
                  <c:v>0.77408565381918826</c:v>
                </c:pt>
                <c:pt idx="81">
                  <c:v>0.78091352529654667</c:v>
                </c:pt>
                <c:pt idx="82">
                  <c:v>0.78767951801863112</c:v>
                </c:pt>
                <c:pt idx="83">
                  <c:v>0.79881200928664065</c:v>
                </c:pt>
                <c:pt idx="84">
                  <c:v>0.81065217581932447</c:v>
                </c:pt>
                <c:pt idx="85">
                  <c:v>0.82105599378509364</c:v>
                </c:pt>
                <c:pt idx="86">
                  <c:v>0.83405773687371143</c:v>
                </c:pt>
                <c:pt idx="87">
                  <c:v>0.84897787672650804</c:v>
                </c:pt>
                <c:pt idx="88">
                  <c:v>0.85676366844392204</c:v>
                </c:pt>
                <c:pt idx="89">
                  <c:v>0.86324758455091999</c:v>
                </c:pt>
                <c:pt idx="90">
                  <c:v>0.8833946223989394</c:v>
                </c:pt>
                <c:pt idx="91">
                  <c:v>0.88965272313593813</c:v>
                </c:pt>
                <c:pt idx="92">
                  <c:v>0.89085071412552264</c:v>
                </c:pt>
                <c:pt idx="93">
                  <c:v>0.89036539167923545</c:v>
                </c:pt>
                <c:pt idx="94">
                  <c:v>0.89521606279899313</c:v>
                </c:pt>
                <c:pt idx="95">
                  <c:v>0.90467004444187926</c:v>
                </c:pt>
                <c:pt idx="96">
                  <c:v>0.91158887472396</c:v>
                </c:pt>
                <c:pt idx="97">
                  <c:v>0.92418090842657696</c:v>
                </c:pt>
                <c:pt idx="98">
                  <c:v>0.95126422724344384</c:v>
                </c:pt>
                <c:pt idx="99">
                  <c:v>0.9493627837197478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E089-4272-A93D-5619BD57600A}"/>
            </c:ext>
          </c:extLst>
        </c:ser>
        <c:ser>
          <c:idx val="15"/>
          <c:order val="15"/>
          <c:tx>
            <c:strRef>
              <c:f>'Data-Error'!$Q$3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'Data-Error'!$Q$4:$Q$103</c:f>
              <c:numCache>
                <c:formatCode>General</c:formatCode>
                <c:ptCount val="100"/>
                <c:pt idx="0">
                  <c:v>0</c:v>
                </c:pt>
                <c:pt idx="1">
                  <c:v>5.7440399875648973E-3</c:v>
                </c:pt>
                <c:pt idx="2">
                  <c:v>1.9761376769633632E-3</c:v>
                </c:pt>
                <c:pt idx="3">
                  <c:v>2.784979780479313E-3</c:v>
                </c:pt>
                <c:pt idx="4">
                  <c:v>3.7867784287889394E-3</c:v>
                </c:pt>
                <c:pt idx="5">
                  <c:v>1.295420362887878E-4</c:v>
                </c:pt>
                <c:pt idx="6">
                  <c:v>3.2922169645521748E-4</c:v>
                </c:pt>
                <c:pt idx="7">
                  <c:v>1.1590277938219318E-3</c:v>
                </c:pt>
                <c:pt idx="8">
                  <c:v>2.9988221960450812E-3</c:v>
                </c:pt>
                <c:pt idx="9">
                  <c:v>2.3371862754920647E-3</c:v>
                </c:pt>
                <c:pt idx="10">
                  <c:v>2.2937991942306724E-5</c:v>
                </c:pt>
                <c:pt idx="11">
                  <c:v>9.5183327128367523E-4</c:v>
                </c:pt>
                <c:pt idx="12">
                  <c:v>5.6548714443881432E-3</c:v>
                </c:pt>
                <c:pt idx="13">
                  <c:v>4.3228767898135789E-3</c:v>
                </c:pt>
                <c:pt idx="14">
                  <c:v>7.3423244615148375E-3</c:v>
                </c:pt>
                <c:pt idx="15">
                  <c:v>1.5929820164881647E-3</c:v>
                </c:pt>
                <c:pt idx="16">
                  <c:v>5.3877476928551049E-3</c:v>
                </c:pt>
                <c:pt idx="17">
                  <c:v>8.3142669649005629E-3</c:v>
                </c:pt>
                <c:pt idx="18">
                  <c:v>9.3768159834199949E-3</c:v>
                </c:pt>
                <c:pt idx="19">
                  <c:v>1.1510750390425262E-2</c:v>
                </c:pt>
                <c:pt idx="20">
                  <c:v>1.4866856380002291E-2</c:v>
                </c:pt>
                <c:pt idx="21">
                  <c:v>1.3467966777687579E-2</c:v>
                </c:pt>
                <c:pt idx="22">
                  <c:v>1.9039833770317371E-2</c:v>
                </c:pt>
                <c:pt idx="23">
                  <c:v>1.9242849024058262E-2</c:v>
                </c:pt>
                <c:pt idx="24">
                  <c:v>2.1367524927744963E-2</c:v>
                </c:pt>
                <c:pt idx="25">
                  <c:v>2.037915736646867E-2</c:v>
                </c:pt>
                <c:pt idx="26">
                  <c:v>2.6674964893319775E-2</c:v>
                </c:pt>
                <c:pt idx="27">
                  <c:v>3.1173472545011904E-2</c:v>
                </c:pt>
                <c:pt idx="28">
                  <c:v>2.9727852418790168E-2</c:v>
                </c:pt>
                <c:pt idx="29">
                  <c:v>3.3318133124852767E-2</c:v>
                </c:pt>
                <c:pt idx="30">
                  <c:v>3.683904774757063E-2</c:v>
                </c:pt>
                <c:pt idx="31">
                  <c:v>3.9834154952011258E-2</c:v>
                </c:pt>
                <c:pt idx="32">
                  <c:v>4.3589226534713532E-2</c:v>
                </c:pt>
                <c:pt idx="33">
                  <c:v>4.583579735345078E-2</c:v>
                </c:pt>
                <c:pt idx="34">
                  <c:v>4.8841137697060999E-2</c:v>
                </c:pt>
                <c:pt idx="35">
                  <c:v>5.2721031659791362E-2</c:v>
                </c:pt>
                <c:pt idx="36">
                  <c:v>5.9824290059246721E-2</c:v>
                </c:pt>
                <c:pt idx="37">
                  <c:v>6.2413370706897453E-2</c:v>
                </c:pt>
                <c:pt idx="38">
                  <c:v>6.6793129541658613E-2</c:v>
                </c:pt>
                <c:pt idx="39">
                  <c:v>7.1949767058405389E-2</c:v>
                </c:pt>
                <c:pt idx="40">
                  <c:v>7.6239207280341725E-2</c:v>
                </c:pt>
                <c:pt idx="41">
                  <c:v>7.7878799196817394E-2</c:v>
                </c:pt>
                <c:pt idx="42">
                  <c:v>8.6498583501798065E-2</c:v>
                </c:pt>
                <c:pt idx="43">
                  <c:v>9.0124312006552798E-2</c:v>
                </c:pt>
                <c:pt idx="44">
                  <c:v>9.6185925274189898E-2</c:v>
                </c:pt>
                <c:pt idx="45">
                  <c:v>0.10213721080728178</c:v>
                </c:pt>
                <c:pt idx="46">
                  <c:v>0.11021398867562893</c:v>
                </c:pt>
                <c:pt idx="47">
                  <c:v>0.11482623313800211</c:v>
                </c:pt>
                <c:pt idx="48">
                  <c:v>0.12121087646426243</c:v>
                </c:pt>
                <c:pt idx="49">
                  <c:v>0.127810949587297</c:v>
                </c:pt>
                <c:pt idx="50">
                  <c:v>0.13493011267480925</c:v>
                </c:pt>
                <c:pt idx="51">
                  <c:v>0.14174063326714492</c:v>
                </c:pt>
                <c:pt idx="52">
                  <c:v>0.1498370445695566</c:v>
                </c:pt>
                <c:pt idx="53">
                  <c:v>0.15598819411494225</c:v>
                </c:pt>
                <c:pt idx="54">
                  <c:v>0.16255085663313046</c:v>
                </c:pt>
                <c:pt idx="55">
                  <c:v>0.17543571688689569</c:v>
                </c:pt>
                <c:pt idx="56">
                  <c:v>0.18062911595872272</c:v>
                </c:pt>
                <c:pt idx="57">
                  <c:v>0.1913105061770039</c:v>
                </c:pt>
                <c:pt idx="58">
                  <c:v>0.20383430446814071</c:v>
                </c:pt>
                <c:pt idx="59">
                  <c:v>0.21164258299837363</c:v>
                </c:pt>
                <c:pt idx="60">
                  <c:v>0.22131783276661132</c:v>
                </c:pt>
                <c:pt idx="61">
                  <c:v>0.23062083310490711</c:v>
                </c:pt>
                <c:pt idx="62">
                  <c:v>0.24264833684708098</c:v>
                </c:pt>
                <c:pt idx="63">
                  <c:v>0.25174356525740327</c:v>
                </c:pt>
                <c:pt idx="64">
                  <c:v>0.26711089949636047</c:v>
                </c:pt>
                <c:pt idx="65">
                  <c:v>0.27911261854088287</c:v>
                </c:pt>
                <c:pt idx="66">
                  <c:v>0.28898490167458651</c:v>
                </c:pt>
                <c:pt idx="67">
                  <c:v>0.29956027837478943</c:v>
                </c:pt>
                <c:pt idx="68">
                  <c:v>0.31063025603899114</c:v>
                </c:pt>
                <c:pt idx="69">
                  <c:v>0.3217398372496954</c:v>
                </c:pt>
                <c:pt idx="70">
                  <c:v>0.3386886404632507</c:v>
                </c:pt>
                <c:pt idx="71">
                  <c:v>0.34734026591850559</c:v>
                </c:pt>
                <c:pt idx="72">
                  <c:v>0.35863033789297627</c:v>
                </c:pt>
                <c:pt idx="73">
                  <c:v>0.37164449982232972</c:v>
                </c:pt>
                <c:pt idx="74">
                  <c:v>0.38194274329449407</c:v>
                </c:pt>
                <c:pt idx="75">
                  <c:v>0.39351058912529924</c:v>
                </c:pt>
                <c:pt idx="76">
                  <c:v>0.40552894316565813</c:v>
                </c:pt>
                <c:pt idx="77">
                  <c:v>0.41885281932566332</c:v>
                </c:pt>
                <c:pt idx="78">
                  <c:v>0.42991034342537182</c:v>
                </c:pt>
                <c:pt idx="79">
                  <c:v>0.44236264438845974</c:v>
                </c:pt>
                <c:pt idx="80">
                  <c:v>0.45484832604329689</c:v>
                </c:pt>
                <c:pt idx="81">
                  <c:v>0.46518318679587362</c:v>
                </c:pt>
                <c:pt idx="82">
                  <c:v>0.47816863425923889</c:v>
                </c:pt>
                <c:pt idx="83">
                  <c:v>0.48958171600295697</c:v>
                </c:pt>
                <c:pt idx="84">
                  <c:v>0.50222672588732753</c:v>
                </c:pt>
                <c:pt idx="85">
                  <c:v>0.51382893282736963</c:v>
                </c:pt>
                <c:pt idx="86">
                  <c:v>0.52662192728794976</c:v>
                </c:pt>
                <c:pt idx="87">
                  <c:v>0.53849834780904282</c:v>
                </c:pt>
                <c:pt idx="88">
                  <c:v>0.55014650795863651</c:v>
                </c:pt>
                <c:pt idx="89">
                  <c:v>0.56136295442789896</c:v>
                </c:pt>
                <c:pt idx="90">
                  <c:v>0.57403246586935741</c:v>
                </c:pt>
                <c:pt idx="91">
                  <c:v>0.58606040575604701</c:v>
                </c:pt>
                <c:pt idx="92">
                  <c:v>0.59836387555361292</c:v>
                </c:pt>
                <c:pt idx="93">
                  <c:v>0.61001984741217785</c:v>
                </c:pt>
                <c:pt idx="94">
                  <c:v>0.6215820220687891</c:v>
                </c:pt>
                <c:pt idx="95">
                  <c:v>0.63355560611710504</c:v>
                </c:pt>
                <c:pt idx="96">
                  <c:v>0.64563335720961568</c:v>
                </c:pt>
                <c:pt idx="97">
                  <c:v>0.65730506200589633</c:v>
                </c:pt>
                <c:pt idx="98">
                  <c:v>0.66939557848065911</c:v>
                </c:pt>
                <c:pt idx="99">
                  <c:v>0.68135295697125842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E089-4272-A93D-5619BD57600A}"/>
            </c:ext>
          </c:extLst>
        </c:ser>
        <c:ser>
          <c:idx val="16"/>
          <c:order val="16"/>
          <c:tx>
            <c:strRef>
              <c:f>'Data-Error'!$R$3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'Data-Error'!$R$4:$R$103</c:f>
              <c:numCache>
                <c:formatCode>General</c:formatCode>
                <c:ptCount val="100"/>
                <c:pt idx="0">
                  <c:v>0</c:v>
                </c:pt>
                <c:pt idx="1">
                  <c:v>1.0000000000000009E-2</c:v>
                </c:pt>
                <c:pt idx="2">
                  <c:v>2.0000000000000018E-2</c:v>
                </c:pt>
                <c:pt idx="3">
                  <c:v>3.0000000000000027E-2</c:v>
                </c:pt>
                <c:pt idx="4">
                  <c:v>4.0000000000000036E-2</c:v>
                </c:pt>
                <c:pt idx="5">
                  <c:v>5.0000000000000044E-2</c:v>
                </c:pt>
                <c:pt idx="6">
                  <c:v>6.0000000000000053E-2</c:v>
                </c:pt>
                <c:pt idx="7">
                  <c:v>6.9999999999999951E-2</c:v>
                </c:pt>
                <c:pt idx="8">
                  <c:v>7.999999999999996E-2</c:v>
                </c:pt>
                <c:pt idx="9">
                  <c:v>8.9999999999999969E-2</c:v>
                </c:pt>
                <c:pt idx="10">
                  <c:v>9.9999999999999978E-2</c:v>
                </c:pt>
                <c:pt idx="11">
                  <c:v>0.10999999999999999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0.15000000000000002</c:v>
                </c:pt>
                <c:pt idx="16">
                  <c:v>0.16000000000000003</c:v>
                </c:pt>
                <c:pt idx="17">
                  <c:v>0.17000000000000004</c:v>
                </c:pt>
                <c:pt idx="18">
                  <c:v>0.17948007492850937</c:v>
                </c:pt>
                <c:pt idx="19">
                  <c:v>0.16400374642529891</c:v>
                </c:pt>
                <c:pt idx="20">
                  <c:v>0.17400374642529892</c:v>
                </c:pt>
                <c:pt idx="21">
                  <c:v>0.18400374642529893</c:v>
                </c:pt>
                <c:pt idx="22">
                  <c:v>0.19400374642529894</c:v>
                </c:pt>
                <c:pt idx="23">
                  <c:v>0.20400374642529895</c:v>
                </c:pt>
                <c:pt idx="24">
                  <c:v>0.21400374642529896</c:v>
                </c:pt>
                <c:pt idx="25">
                  <c:v>0.22400374642529897</c:v>
                </c:pt>
                <c:pt idx="26">
                  <c:v>0.23400374642529898</c:v>
                </c:pt>
                <c:pt idx="27">
                  <c:v>0.24400374642529898</c:v>
                </c:pt>
                <c:pt idx="28">
                  <c:v>0.25400374642529899</c:v>
                </c:pt>
                <c:pt idx="29">
                  <c:v>0.264003746425299</c:v>
                </c:pt>
                <c:pt idx="30">
                  <c:v>0.27400374642529901</c:v>
                </c:pt>
                <c:pt idx="31">
                  <c:v>0.28400374642529902</c:v>
                </c:pt>
                <c:pt idx="32">
                  <c:v>0.29400374642529892</c:v>
                </c:pt>
                <c:pt idx="33">
                  <c:v>0.30400374642529893</c:v>
                </c:pt>
                <c:pt idx="34">
                  <c:v>0.31400374642529894</c:v>
                </c:pt>
                <c:pt idx="35">
                  <c:v>0.32400374642529894</c:v>
                </c:pt>
                <c:pt idx="36">
                  <c:v>0.33400374642529895</c:v>
                </c:pt>
                <c:pt idx="37">
                  <c:v>0.33722083344399256</c:v>
                </c:pt>
                <c:pt idx="38">
                  <c:v>0.32574160900317761</c:v>
                </c:pt>
                <c:pt idx="39">
                  <c:v>0.33574160900317762</c:v>
                </c:pt>
                <c:pt idx="40">
                  <c:v>0.34574160900317763</c:v>
                </c:pt>
                <c:pt idx="41">
                  <c:v>0.35574160900317764</c:v>
                </c:pt>
                <c:pt idx="42">
                  <c:v>0.36574160900317765</c:v>
                </c:pt>
                <c:pt idx="43">
                  <c:v>0.37574160900317766</c:v>
                </c:pt>
                <c:pt idx="44">
                  <c:v>0.38574160900317755</c:v>
                </c:pt>
                <c:pt idx="45">
                  <c:v>0.39574160900317756</c:v>
                </c:pt>
                <c:pt idx="46">
                  <c:v>0.40574160900317757</c:v>
                </c:pt>
                <c:pt idx="47">
                  <c:v>0.41574160900317758</c:v>
                </c:pt>
                <c:pt idx="48">
                  <c:v>0.42574160900317759</c:v>
                </c:pt>
                <c:pt idx="49">
                  <c:v>0.4357416090031776</c:v>
                </c:pt>
                <c:pt idx="50">
                  <c:v>0.44574160900317761</c:v>
                </c:pt>
                <c:pt idx="51">
                  <c:v>0.45574160900317762</c:v>
                </c:pt>
                <c:pt idx="52">
                  <c:v>0.46574160900317763</c:v>
                </c:pt>
                <c:pt idx="53">
                  <c:v>0.47574160900317763</c:v>
                </c:pt>
                <c:pt idx="54">
                  <c:v>0.48574160900317759</c:v>
                </c:pt>
                <c:pt idx="55">
                  <c:v>0.4957416090031776</c:v>
                </c:pt>
                <c:pt idx="56">
                  <c:v>0.49083742191142382</c:v>
                </c:pt>
                <c:pt idx="57">
                  <c:v>0.48469121922869879</c:v>
                </c:pt>
                <c:pt idx="58">
                  <c:v>0.4946912192286988</c:v>
                </c:pt>
                <c:pt idx="59">
                  <c:v>0.50469121922869875</c:v>
                </c:pt>
                <c:pt idx="60">
                  <c:v>0.51469121922869876</c:v>
                </c:pt>
                <c:pt idx="61">
                  <c:v>0.52469121922869877</c:v>
                </c:pt>
                <c:pt idx="62">
                  <c:v>0.53469121922869878</c:v>
                </c:pt>
                <c:pt idx="63">
                  <c:v>0.54469121922869879</c:v>
                </c:pt>
                <c:pt idx="64">
                  <c:v>0.5546912192286988</c:v>
                </c:pt>
                <c:pt idx="65">
                  <c:v>0.5646912192286988</c:v>
                </c:pt>
                <c:pt idx="66">
                  <c:v>0.57469121922869881</c:v>
                </c:pt>
                <c:pt idx="67">
                  <c:v>0.58469121922869882</c:v>
                </c:pt>
                <c:pt idx="68">
                  <c:v>0.59469121922869883</c:v>
                </c:pt>
                <c:pt idx="69">
                  <c:v>0.60469121922869884</c:v>
                </c:pt>
                <c:pt idx="70">
                  <c:v>0.61469121922869885</c:v>
                </c:pt>
                <c:pt idx="71">
                  <c:v>0.62469121922869886</c:v>
                </c:pt>
                <c:pt idx="72">
                  <c:v>0.63469121922869876</c:v>
                </c:pt>
                <c:pt idx="73">
                  <c:v>0.64469121922869876</c:v>
                </c:pt>
                <c:pt idx="74">
                  <c:v>0.65469121922869877</c:v>
                </c:pt>
                <c:pt idx="75">
                  <c:v>0.63011173679339549</c:v>
                </c:pt>
                <c:pt idx="76">
                  <c:v>0.6401117367933955</c:v>
                </c:pt>
                <c:pt idx="77">
                  <c:v>0.65011173679339551</c:v>
                </c:pt>
                <c:pt idx="78">
                  <c:v>0.66011173679339552</c:v>
                </c:pt>
                <c:pt idx="79">
                  <c:v>0.67011173679339553</c:v>
                </c:pt>
                <c:pt idx="80">
                  <c:v>0.68011173679339554</c:v>
                </c:pt>
                <c:pt idx="81">
                  <c:v>0.69011173679339555</c:v>
                </c:pt>
                <c:pt idx="82">
                  <c:v>0.70011173679339556</c:v>
                </c:pt>
                <c:pt idx="83">
                  <c:v>0.71011173679339545</c:v>
                </c:pt>
                <c:pt idx="84">
                  <c:v>0.72011173679339546</c:v>
                </c:pt>
                <c:pt idx="85">
                  <c:v>0.73011173679339547</c:v>
                </c:pt>
                <c:pt idx="86">
                  <c:v>0.74011173679339548</c:v>
                </c:pt>
                <c:pt idx="87">
                  <c:v>0.75011173679339549</c:v>
                </c:pt>
                <c:pt idx="88">
                  <c:v>0.7601117367933955</c:v>
                </c:pt>
                <c:pt idx="89">
                  <c:v>0.77011173679339551</c:v>
                </c:pt>
                <c:pt idx="90">
                  <c:v>0.78011173679339552</c:v>
                </c:pt>
                <c:pt idx="91">
                  <c:v>0.79011173679339552</c:v>
                </c:pt>
                <c:pt idx="92">
                  <c:v>0.80011173679339553</c:v>
                </c:pt>
                <c:pt idx="93">
                  <c:v>0.81011173679339554</c:v>
                </c:pt>
                <c:pt idx="94">
                  <c:v>0.75903625881272141</c:v>
                </c:pt>
                <c:pt idx="95">
                  <c:v>0.76903625881272142</c:v>
                </c:pt>
                <c:pt idx="96">
                  <c:v>0.75527072876705403</c:v>
                </c:pt>
                <c:pt idx="97">
                  <c:v>0.76527072876705404</c:v>
                </c:pt>
                <c:pt idx="98">
                  <c:v>0.74916056731345981</c:v>
                </c:pt>
                <c:pt idx="99">
                  <c:v>0.75916056731345982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E089-4272-A93D-5619BD5760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'Data-Normalized'!$B$3</c15:sqref>
                        </c15:formulaRef>
                      </c:ext>
                    </c:extLst>
                    <c:strCache>
                      <c:ptCount val="1"/>
                      <c:pt idx="0">
                        <c:v>Desired Diversity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'Data-Normalized'!$B$4:$B$103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</c:v>
                      </c:pt>
                      <c:pt idx="2">
                        <c:v>0.98</c:v>
                      </c:pt>
                      <c:pt idx="3">
                        <c:v>0.97</c:v>
                      </c:pt>
                      <c:pt idx="4">
                        <c:v>0.96</c:v>
                      </c:pt>
                      <c:pt idx="5">
                        <c:v>0.95</c:v>
                      </c:pt>
                      <c:pt idx="6">
                        <c:v>0.94</c:v>
                      </c:pt>
                      <c:pt idx="7">
                        <c:v>0.93</c:v>
                      </c:pt>
                      <c:pt idx="8">
                        <c:v>0.92</c:v>
                      </c:pt>
                      <c:pt idx="9">
                        <c:v>0.91</c:v>
                      </c:pt>
                      <c:pt idx="10">
                        <c:v>0.9</c:v>
                      </c:pt>
                      <c:pt idx="11">
                        <c:v>0.89</c:v>
                      </c:pt>
                      <c:pt idx="12">
                        <c:v>0.88</c:v>
                      </c:pt>
                      <c:pt idx="13">
                        <c:v>0.87</c:v>
                      </c:pt>
                      <c:pt idx="14">
                        <c:v>0.86</c:v>
                      </c:pt>
                      <c:pt idx="15">
                        <c:v>0.85</c:v>
                      </c:pt>
                      <c:pt idx="16">
                        <c:v>0.84</c:v>
                      </c:pt>
                      <c:pt idx="17">
                        <c:v>0.83</c:v>
                      </c:pt>
                      <c:pt idx="18">
                        <c:v>0.82</c:v>
                      </c:pt>
                      <c:pt idx="19">
                        <c:v>0.81</c:v>
                      </c:pt>
                      <c:pt idx="20">
                        <c:v>0.8</c:v>
                      </c:pt>
                      <c:pt idx="21">
                        <c:v>0.79</c:v>
                      </c:pt>
                      <c:pt idx="22">
                        <c:v>0.78</c:v>
                      </c:pt>
                      <c:pt idx="23">
                        <c:v>0.77</c:v>
                      </c:pt>
                      <c:pt idx="24">
                        <c:v>0.76</c:v>
                      </c:pt>
                      <c:pt idx="25">
                        <c:v>0.75</c:v>
                      </c:pt>
                      <c:pt idx="26">
                        <c:v>0.74</c:v>
                      </c:pt>
                      <c:pt idx="27">
                        <c:v>0.73</c:v>
                      </c:pt>
                      <c:pt idx="28">
                        <c:v>0.72</c:v>
                      </c:pt>
                      <c:pt idx="29">
                        <c:v>0.71</c:v>
                      </c:pt>
                      <c:pt idx="30">
                        <c:v>0.7</c:v>
                      </c:pt>
                      <c:pt idx="31">
                        <c:v>0.69</c:v>
                      </c:pt>
                      <c:pt idx="32">
                        <c:v>0.68</c:v>
                      </c:pt>
                      <c:pt idx="33">
                        <c:v>0.67</c:v>
                      </c:pt>
                      <c:pt idx="34">
                        <c:v>0.66</c:v>
                      </c:pt>
                      <c:pt idx="35">
                        <c:v>0.65</c:v>
                      </c:pt>
                      <c:pt idx="36">
                        <c:v>0.64</c:v>
                      </c:pt>
                      <c:pt idx="37">
                        <c:v>0.63</c:v>
                      </c:pt>
                      <c:pt idx="38">
                        <c:v>0.62</c:v>
                      </c:pt>
                      <c:pt idx="39">
                        <c:v>0.61</c:v>
                      </c:pt>
                      <c:pt idx="40">
                        <c:v>0.6</c:v>
                      </c:pt>
                      <c:pt idx="41">
                        <c:v>0.59</c:v>
                      </c:pt>
                      <c:pt idx="42">
                        <c:v>0.57999999999999996</c:v>
                      </c:pt>
                      <c:pt idx="43">
                        <c:v>0.56999999999999995</c:v>
                      </c:pt>
                      <c:pt idx="44">
                        <c:v>0.56000000000000005</c:v>
                      </c:pt>
                      <c:pt idx="45">
                        <c:v>0.55000000000000004</c:v>
                      </c:pt>
                      <c:pt idx="46">
                        <c:v>0.54</c:v>
                      </c:pt>
                      <c:pt idx="47">
                        <c:v>0.53</c:v>
                      </c:pt>
                      <c:pt idx="48">
                        <c:v>0.52</c:v>
                      </c:pt>
                      <c:pt idx="49">
                        <c:v>0.51</c:v>
                      </c:pt>
                      <c:pt idx="50">
                        <c:v>0.5</c:v>
                      </c:pt>
                      <c:pt idx="51">
                        <c:v>0.49</c:v>
                      </c:pt>
                      <c:pt idx="52">
                        <c:v>0.48</c:v>
                      </c:pt>
                      <c:pt idx="53">
                        <c:v>0.47</c:v>
                      </c:pt>
                      <c:pt idx="54">
                        <c:v>0.46</c:v>
                      </c:pt>
                      <c:pt idx="55">
                        <c:v>0.45</c:v>
                      </c:pt>
                      <c:pt idx="56">
                        <c:v>0.44</c:v>
                      </c:pt>
                      <c:pt idx="57">
                        <c:v>0.42999999999999899</c:v>
                      </c:pt>
                      <c:pt idx="58">
                        <c:v>0.41999999999999899</c:v>
                      </c:pt>
                      <c:pt idx="59">
                        <c:v>0.40999999999999898</c:v>
                      </c:pt>
                      <c:pt idx="60">
                        <c:v>0.39999999999999902</c:v>
                      </c:pt>
                      <c:pt idx="61">
                        <c:v>0.38999999999999901</c:v>
                      </c:pt>
                      <c:pt idx="62">
                        <c:v>0.37999999999999901</c:v>
                      </c:pt>
                      <c:pt idx="63">
                        <c:v>0.369999999999999</c:v>
                      </c:pt>
                      <c:pt idx="64">
                        <c:v>0.35999999999999899</c:v>
                      </c:pt>
                      <c:pt idx="65">
                        <c:v>0.34999999999999898</c:v>
                      </c:pt>
                      <c:pt idx="66">
                        <c:v>0.33999999999999903</c:v>
                      </c:pt>
                      <c:pt idx="67">
                        <c:v>0.32999999999999902</c:v>
                      </c:pt>
                      <c:pt idx="68">
                        <c:v>0.31999999999999901</c:v>
                      </c:pt>
                      <c:pt idx="69">
                        <c:v>0.309999999999999</c:v>
                      </c:pt>
                      <c:pt idx="70">
                        <c:v>0.29999999999999899</c:v>
                      </c:pt>
                      <c:pt idx="71">
                        <c:v>0.28999999999999898</c:v>
                      </c:pt>
                      <c:pt idx="72">
                        <c:v>0.27999999999999903</c:v>
                      </c:pt>
                      <c:pt idx="73">
                        <c:v>0.26999999999999902</c:v>
                      </c:pt>
                      <c:pt idx="74">
                        <c:v>0.25999999999999901</c:v>
                      </c:pt>
                      <c:pt idx="75">
                        <c:v>0.249999999999999</c:v>
                      </c:pt>
                      <c:pt idx="76">
                        <c:v>0.23999999999999899</c:v>
                      </c:pt>
                      <c:pt idx="77">
                        <c:v>0.22999999999999901</c:v>
                      </c:pt>
                      <c:pt idx="78">
                        <c:v>0.219999999999999</c:v>
                      </c:pt>
                      <c:pt idx="79">
                        <c:v>0.20999999999999899</c:v>
                      </c:pt>
                      <c:pt idx="80">
                        <c:v>0.19999999999999901</c:v>
                      </c:pt>
                      <c:pt idx="81">
                        <c:v>0.189999999999999</c:v>
                      </c:pt>
                      <c:pt idx="82">
                        <c:v>0.17999999999999899</c:v>
                      </c:pt>
                      <c:pt idx="83">
                        <c:v>0.16999999999999901</c:v>
                      </c:pt>
                      <c:pt idx="84">
                        <c:v>0.159999999999999</c:v>
                      </c:pt>
                      <c:pt idx="85">
                        <c:v>0.149999999999999</c:v>
                      </c:pt>
                      <c:pt idx="86">
                        <c:v>0.13999999999999899</c:v>
                      </c:pt>
                      <c:pt idx="87">
                        <c:v>0.12999999999999901</c:v>
                      </c:pt>
                      <c:pt idx="88">
                        <c:v>0.119999999999999</c:v>
                      </c:pt>
                      <c:pt idx="89">
                        <c:v>0.109999999999999</c:v>
                      </c:pt>
                      <c:pt idx="90">
                        <c:v>9.9999999999999006E-2</c:v>
                      </c:pt>
                      <c:pt idx="91">
                        <c:v>8.9999999999998997E-2</c:v>
                      </c:pt>
                      <c:pt idx="92">
                        <c:v>7.9999999999999002E-2</c:v>
                      </c:pt>
                      <c:pt idx="93">
                        <c:v>6.9999999999998994E-2</c:v>
                      </c:pt>
                      <c:pt idx="94">
                        <c:v>5.9999999999999103E-2</c:v>
                      </c:pt>
                      <c:pt idx="95">
                        <c:v>4.9999999999998997E-2</c:v>
                      </c:pt>
                      <c:pt idx="96">
                        <c:v>3.9999999999999002E-2</c:v>
                      </c:pt>
                      <c:pt idx="97">
                        <c:v>2.9999999999999E-2</c:v>
                      </c:pt>
                      <c:pt idx="98">
                        <c:v>1.9999999999999001E-2</c:v>
                      </c:pt>
                      <c:pt idx="99">
                        <c:v>9.9999999999990097E-3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89-4272-A93D-5619BD57600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089-4272-A93D-5619BD57600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089-4272-A93D-5619BD57600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089-4272-A93D-5619BD57600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089-4272-A93D-5619BD57600A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089-4272-A93D-5619BD57600A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E089-4272-A93D-5619BD57600A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E089-4272-A93D-5619BD57600A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089-4272-A93D-5619BD57600A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B1D-4546-8706-E99D4C88B2A2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B1D-4546-8706-E99D4C88B2A2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B1D-4546-8706-E99D4C88B2A2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B1D-4546-8706-E99D4C88B2A2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B1D-4546-8706-E99D4C88B2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FB1D-4546-8706-E99D4C88B2A2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B1D-4546-8706-E99D4C88B2A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1D-4546-8706-E99D4C88B2A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FB1D-4546-8706-E99D4C88B2A2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0.99991917320963219</c:v>
                      </c:pt>
                      <c:pt idx="2">
                        <c:v>0.99996018338997494</c:v>
                      </c:pt>
                      <c:pt idx="3">
                        <c:v>0.99984776655214069</c:v>
                      </c:pt>
                      <c:pt idx="4">
                        <c:v>0.99983445467836218</c:v>
                      </c:pt>
                      <c:pt idx="5">
                        <c:v>0.99979351401093719</c:v>
                      </c:pt>
                      <c:pt idx="6">
                        <c:v>0.99973955109247803</c:v>
                      </c:pt>
                      <c:pt idx="7">
                        <c:v>0.99967913339883563</c:v>
                      </c:pt>
                      <c:pt idx="8">
                        <c:v>0.99957640628442301</c:v>
                      </c:pt>
                      <c:pt idx="9">
                        <c:v>0.9994882573456999</c:v>
                      </c:pt>
                      <c:pt idx="10">
                        <c:v>0.99929483283852572</c:v>
                      </c:pt>
                      <c:pt idx="11">
                        <c:v>0.9992179765397754</c:v>
                      </c:pt>
                      <c:pt idx="12">
                        <c:v>0.9992572465345978</c:v>
                      </c:pt>
                      <c:pt idx="13">
                        <c:v>0.9989865762065534</c:v>
                      </c:pt>
                      <c:pt idx="14">
                        <c:v>0.99903353886669977</c:v>
                      </c:pt>
                      <c:pt idx="15">
                        <c:v>0.99874032626667986</c:v>
                      </c:pt>
                      <c:pt idx="16">
                        <c:v>0.99865047123825557</c:v>
                      </c:pt>
                      <c:pt idx="17">
                        <c:v>0.99840625725588394</c:v>
                      </c:pt>
                      <c:pt idx="18">
                        <c:v>0.99820873741188465</c:v>
                      </c:pt>
                      <c:pt idx="19">
                        <c:v>0.99806129062610494</c:v>
                      </c:pt>
                      <c:pt idx="20">
                        <c:v>0.99794161704449769</c:v>
                      </c:pt>
                      <c:pt idx="21">
                        <c:v>0.9977446524562481</c:v>
                      </c:pt>
                      <c:pt idx="22">
                        <c:v>0.99747772233974852</c:v>
                      </c:pt>
                      <c:pt idx="23">
                        <c:v>0.99724204897873781</c:v>
                      </c:pt>
                      <c:pt idx="24">
                        <c:v>0.99697903192365978</c:v>
                      </c:pt>
                      <c:pt idx="25">
                        <c:v>0.99671939259332887</c:v>
                      </c:pt>
                      <c:pt idx="26">
                        <c:v>0.99648617790240024</c:v>
                      </c:pt>
                      <c:pt idx="27">
                        <c:v>0.99638210491915724</c:v>
                      </c:pt>
                      <c:pt idx="28">
                        <c:v>0.99616243699625373</c:v>
                      </c:pt>
                      <c:pt idx="29">
                        <c:v>0.99580811146547021</c:v>
                      </c:pt>
                      <c:pt idx="30">
                        <c:v>0.99535272596328495</c:v>
                      </c:pt>
                      <c:pt idx="31">
                        <c:v>0.99491687834725584</c:v>
                      </c:pt>
                      <c:pt idx="32">
                        <c:v>0.99488665302080137</c:v>
                      </c:pt>
                      <c:pt idx="33">
                        <c:v>0.99455916428490554</c:v>
                      </c:pt>
                      <c:pt idx="34">
                        <c:v>0.99421925503620534</c:v>
                      </c:pt>
                      <c:pt idx="35">
                        <c:v>0.99389394795710695</c:v>
                      </c:pt>
                      <c:pt idx="36">
                        <c:v>0.99342799641440982</c:v>
                      </c:pt>
                      <c:pt idx="37">
                        <c:v>0.99296289752429989</c:v>
                      </c:pt>
                      <c:pt idx="38">
                        <c:v>0.99264697631303611</c:v>
                      </c:pt>
                      <c:pt idx="39">
                        <c:v>0.99240080399949926</c:v>
                      </c:pt>
                      <c:pt idx="40">
                        <c:v>0.991898000087309</c:v>
                      </c:pt>
                      <c:pt idx="41">
                        <c:v>0.99136708636792303</c:v>
                      </c:pt>
                      <c:pt idx="42">
                        <c:v>0.99109648031173281</c:v>
                      </c:pt>
                      <c:pt idx="43">
                        <c:v>0.99067662632321141</c:v>
                      </c:pt>
                      <c:pt idx="44">
                        <c:v>0.9903428033967564</c:v>
                      </c:pt>
                      <c:pt idx="45">
                        <c:v>0.989873414676676</c:v>
                      </c:pt>
                      <c:pt idx="46">
                        <c:v>0.98953565927108955</c:v>
                      </c:pt>
                      <c:pt idx="47">
                        <c:v>0.98909255992285361</c:v>
                      </c:pt>
                      <c:pt idx="48">
                        <c:v>0.98846728965760988</c:v>
                      </c:pt>
                      <c:pt idx="49">
                        <c:v>0.98804079576288351</c:v>
                      </c:pt>
                      <c:pt idx="50">
                        <c:v>0.98759061777235557</c:v>
                      </c:pt>
                      <c:pt idx="51">
                        <c:v>0.98693782227552596</c:v>
                      </c:pt>
                      <c:pt idx="52">
                        <c:v>0.98653277993427979</c:v>
                      </c:pt>
                      <c:pt idx="53">
                        <c:v>0.98584552179116836</c:v>
                      </c:pt>
                      <c:pt idx="54">
                        <c:v>0.98537258646343995</c:v>
                      </c:pt>
                      <c:pt idx="55">
                        <c:v>0.98486436183958181</c:v>
                      </c:pt>
                      <c:pt idx="56">
                        <c:v>0.98411456991157265</c:v>
                      </c:pt>
                      <c:pt idx="57">
                        <c:v>0.98366766327205513</c:v>
                      </c:pt>
                      <c:pt idx="58">
                        <c:v>0.98317349518599473</c:v>
                      </c:pt>
                      <c:pt idx="59">
                        <c:v>0.98258929115520044</c:v>
                      </c:pt>
                      <c:pt idx="60">
                        <c:v>0.98188896140514292</c:v>
                      </c:pt>
                      <c:pt idx="61">
                        <c:v>0.98124448086267801</c:v>
                      </c:pt>
                      <c:pt idx="62">
                        <c:v>0.98089198498874153</c:v>
                      </c:pt>
                      <c:pt idx="63">
                        <c:v>0.98001621029945252</c:v>
                      </c:pt>
                      <c:pt idx="64">
                        <c:v>0.97938003952702812</c:v>
                      </c:pt>
                      <c:pt idx="65">
                        <c:v>0.97876560829194859</c:v>
                      </c:pt>
                      <c:pt idx="66">
                        <c:v>0.97811552129601786</c:v>
                      </c:pt>
                      <c:pt idx="67">
                        <c:v>0.97727833665942521</c:v>
                      </c:pt>
                      <c:pt idx="68">
                        <c:v>0.97671802027447352</c:v>
                      </c:pt>
                      <c:pt idx="69">
                        <c:v>0.976100056213835</c:v>
                      </c:pt>
                      <c:pt idx="70">
                        <c:v>0.97510941616417879</c:v>
                      </c:pt>
                      <c:pt idx="71">
                        <c:v>0.97440541870989772</c:v>
                      </c:pt>
                      <c:pt idx="72">
                        <c:v>0.9737540973333193</c:v>
                      </c:pt>
                      <c:pt idx="73">
                        <c:v>0.97295310262692114</c:v>
                      </c:pt>
                      <c:pt idx="74">
                        <c:v>0.97223936018893875</c:v>
                      </c:pt>
                      <c:pt idx="75">
                        <c:v>0.97166028433734386</c:v>
                      </c:pt>
                      <c:pt idx="76">
                        <c:v>0.97074967784763211</c:v>
                      </c:pt>
                      <c:pt idx="77">
                        <c:v>0.97002317151618023</c:v>
                      </c:pt>
                      <c:pt idx="78">
                        <c:v>0.9692931368700386</c:v>
                      </c:pt>
                      <c:pt idx="79">
                        <c:v>0.96849676307275423</c:v>
                      </c:pt>
                      <c:pt idx="80">
                        <c:v>0.96736515832284109</c:v>
                      </c:pt>
                      <c:pt idx="81">
                        <c:v>0.96676112387557822</c:v>
                      </c:pt>
                      <c:pt idx="82">
                        <c:v>0.96587486591786398</c:v>
                      </c:pt>
                      <c:pt idx="83">
                        <c:v>0.96437974292940065</c:v>
                      </c:pt>
                      <c:pt idx="84">
                        <c:v>0.96312882467971173</c:v>
                      </c:pt>
                      <c:pt idx="85">
                        <c:v>0.9613232754660076</c:v>
                      </c:pt>
                      <c:pt idx="86">
                        <c:v>0.95963352595423246</c:v>
                      </c:pt>
                      <c:pt idx="87">
                        <c:v>0.9595150688825812</c:v>
                      </c:pt>
                      <c:pt idx="88">
                        <c:v>0.95951940598684204</c:v>
                      </c:pt>
                      <c:pt idx="89">
                        <c:v>0.95924885844334662</c:v>
                      </c:pt>
                      <c:pt idx="90">
                        <c:v>0.95815687159632235</c:v>
                      </c:pt>
                      <c:pt idx="91">
                        <c:v>0.95694150786501075</c:v>
                      </c:pt>
                      <c:pt idx="92">
                        <c:v>0.95615902810083164</c:v>
                      </c:pt>
                      <c:pt idx="93">
                        <c:v>0.95506989232874828</c:v>
                      </c:pt>
                      <c:pt idx="94">
                        <c:v>0.95445961119908818</c:v>
                      </c:pt>
                      <c:pt idx="95">
                        <c:v>0.95431298776432982</c:v>
                      </c:pt>
                      <c:pt idx="96">
                        <c:v>0.95327718888493529</c:v>
                      </c:pt>
                      <c:pt idx="97">
                        <c:v>0.95097703432795433</c:v>
                      </c:pt>
                      <c:pt idx="98">
                        <c:v>0.94794294127167633</c:v>
                      </c:pt>
                      <c:pt idx="99">
                        <c:v>0.94310634862234455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1D-4546-8706-E99D4C88B2A2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0.99991707963588949</c:v>
                      </c:pt>
                      <c:pt idx="2">
                        <c:v>0.99991632184307688</c:v>
                      </c:pt>
                      <c:pt idx="3">
                        <c:v>0.99991100837817959</c:v>
                      </c:pt>
                      <c:pt idx="4">
                        <c:v>0.99980581782059008</c:v>
                      </c:pt>
                      <c:pt idx="5">
                        <c:v>0.99977620149443425</c:v>
                      </c:pt>
                      <c:pt idx="6">
                        <c:v>0.99967696629683023</c:v>
                      </c:pt>
                      <c:pt idx="7">
                        <c:v>0.99956100616609334</c:v>
                      </c:pt>
                      <c:pt idx="8">
                        <c:v>0.99948461173538006</c:v>
                      </c:pt>
                      <c:pt idx="9">
                        <c:v>0.99929343843919649</c:v>
                      </c:pt>
                      <c:pt idx="10">
                        <c:v>0.99917034614081202</c:v>
                      </c:pt>
                      <c:pt idx="11">
                        <c:v>0.99907797119696384</c:v>
                      </c:pt>
                      <c:pt idx="12">
                        <c:v>0.99896486839089049</c:v>
                      </c:pt>
                      <c:pt idx="13">
                        <c:v>0.99885331237367558</c:v>
                      </c:pt>
                      <c:pt idx="14">
                        <c:v>0.99873730766689084</c:v>
                      </c:pt>
                      <c:pt idx="15">
                        <c:v>0.99856925150909415</c:v>
                      </c:pt>
                      <c:pt idx="16">
                        <c:v>0.99847253485819076</c:v>
                      </c:pt>
                      <c:pt idx="17">
                        <c:v>0.99831984852167432</c:v>
                      </c:pt>
                      <c:pt idx="18">
                        <c:v>0.99813300355973178</c:v>
                      </c:pt>
                      <c:pt idx="19">
                        <c:v>0.99802603887544006</c:v>
                      </c:pt>
                      <c:pt idx="20">
                        <c:v>0.9977998912121554</c:v>
                      </c:pt>
                      <c:pt idx="21">
                        <c:v>0.99769622961300519</c:v>
                      </c:pt>
                      <c:pt idx="22">
                        <c:v>0.99768085979172505</c:v>
                      </c:pt>
                      <c:pt idx="23">
                        <c:v>0.9976016436971864</c:v>
                      </c:pt>
                      <c:pt idx="24">
                        <c:v>0.9975149744874563</c:v>
                      </c:pt>
                      <c:pt idx="25">
                        <c:v>0.99737874117018144</c:v>
                      </c:pt>
                      <c:pt idx="26">
                        <c:v>0.99729558009541286</c:v>
                      </c:pt>
                      <c:pt idx="27">
                        <c:v>0.99723474716298521</c:v>
                      </c:pt>
                      <c:pt idx="28">
                        <c:v>0.99704618156559766</c:v>
                      </c:pt>
                      <c:pt idx="29">
                        <c:v>0.99690045800774718</c:v>
                      </c:pt>
                      <c:pt idx="30">
                        <c:v>0.99672485512505871</c:v>
                      </c:pt>
                      <c:pt idx="31">
                        <c:v>0.99657931878660877</c:v>
                      </c:pt>
                      <c:pt idx="32">
                        <c:v>0.99653455551941184</c:v>
                      </c:pt>
                      <c:pt idx="33">
                        <c:v>0.99640672032954192</c:v>
                      </c:pt>
                      <c:pt idx="34">
                        <c:v>0.99628023133631527</c:v>
                      </c:pt>
                      <c:pt idx="35">
                        <c:v>0.99604653694813883</c:v>
                      </c:pt>
                      <c:pt idx="36">
                        <c:v>0.99590770484727742</c:v>
                      </c:pt>
                      <c:pt idx="37">
                        <c:v>0.99565509684202103</c:v>
                      </c:pt>
                      <c:pt idx="38">
                        <c:v>0.99552542957658663</c:v>
                      </c:pt>
                      <c:pt idx="39">
                        <c:v>0.99541457340332218</c:v>
                      </c:pt>
                      <c:pt idx="40">
                        <c:v>0.99515915264944987</c:v>
                      </c:pt>
                      <c:pt idx="41">
                        <c:v>0.99495538661976368</c:v>
                      </c:pt>
                      <c:pt idx="42">
                        <c:v>0.99488884349561357</c:v>
                      </c:pt>
                      <c:pt idx="43">
                        <c:v>0.99477256687493709</c:v>
                      </c:pt>
                      <c:pt idx="44">
                        <c:v>0.99470553341426116</c:v>
                      </c:pt>
                      <c:pt idx="45">
                        <c:v>0.99465647301605664</c:v>
                      </c:pt>
                      <c:pt idx="46">
                        <c:v>0.99456260477460734</c:v>
                      </c:pt>
                      <c:pt idx="47">
                        <c:v>0.99442645615182323</c:v>
                      </c:pt>
                      <c:pt idx="48">
                        <c:v>0.99430821818504378</c:v>
                      </c:pt>
                      <c:pt idx="49">
                        <c:v>0.99411940296178869</c:v>
                      </c:pt>
                      <c:pt idx="50">
                        <c:v>0.99397553376752645</c:v>
                      </c:pt>
                      <c:pt idx="51">
                        <c:v>0.99382397074741435</c:v>
                      </c:pt>
                      <c:pt idx="52">
                        <c:v>0.99381561719605749</c:v>
                      </c:pt>
                      <c:pt idx="53">
                        <c:v>0.9937049482421938</c:v>
                      </c:pt>
                      <c:pt idx="54">
                        <c:v>0.99353939280067849</c:v>
                      </c:pt>
                      <c:pt idx="55">
                        <c:v>0.99353425763997227</c:v>
                      </c:pt>
                      <c:pt idx="56">
                        <c:v>0.99318795078224842</c:v>
                      </c:pt>
                      <c:pt idx="57">
                        <c:v>0.99321318974051043</c:v>
                      </c:pt>
                      <c:pt idx="58">
                        <c:v>0.99316399115655796</c:v>
                      </c:pt>
                      <c:pt idx="59">
                        <c:v>0.99300946382926747</c:v>
                      </c:pt>
                      <c:pt idx="60">
                        <c:v>0.99286161399393691</c:v>
                      </c:pt>
                      <c:pt idx="61">
                        <c:v>0.99282869012503472</c:v>
                      </c:pt>
                      <c:pt idx="62">
                        <c:v>0.99308931290368485</c:v>
                      </c:pt>
                      <c:pt idx="63">
                        <c:v>0.99307721942191773</c:v>
                      </c:pt>
                      <c:pt idx="64">
                        <c:v>0.99316716051355614</c:v>
                      </c:pt>
                      <c:pt idx="65">
                        <c:v>0.9933624392637419</c:v>
                      </c:pt>
                      <c:pt idx="66">
                        <c:v>0.99346300728517489</c:v>
                      </c:pt>
                      <c:pt idx="67">
                        <c:v>0.99347311713281516</c:v>
                      </c:pt>
                      <c:pt idx="68">
                        <c:v>0.99355279681825093</c:v>
                      </c:pt>
                      <c:pt idx="69">
                        <c:v>0.9933897153473884</c:v>
                      </c:pt>
                      <c:pt idx="70">
                        <c:v>0.99315668068471941</c:v>
                      </c:pt>
                      <c:pt idx="71">
                        <c:v>0.99274254245506377</c:v>
                      </c:pt>
                      <c:pt idx="72">
                        <c:v>0.99227890252433038</c:v>
                      </c:pt>
                      <c:pt idx="73">
                        <c:v>0.9917348206577441</c:v>
                      </c:pt>
                      <c:pt idx="74">
                        <c:v>0.9910630194990121</c:v>
                      </c:pt>
                      <c:pt idx="75">
                        <c:v>0.99032716701720147</c:v>
                      </c:pt>
                      <c:pt idx="76">
                        <c:v>0.98960965757905928</c:v>
                      </c:pt>
                      <c:pt idx="77">
                        <c:v>0.98886815731199296</c:v>
                      </c:pt>
                      <c:pt idx="78">
                        <c:v>0.98797130951835699</c:v>
                      </c:pt>
                      <c:pt idx="79">
                        <c:v>0.98654025345272134</c:v>
                      </c:pt>
                      <c:pt idx="80">
                        <c:v>0.98497812597614576</c:v>
                      </c:pt>
                      <c:pt idx="81">
                        <c:v>0.98385393588114411</c:v>
                      </c:pt>
                      <c:pt idx="82">
                        <c:v>0.9831997288884774</c:v>
                      </c:pt>
                      <c:pt idx="83">
                        <c:v>0.98169174347955501</c:v>
                      </c:pt>
                      <c:pt idx="84">
                        <c:v>0.98008201769914272</c:v>
                      </c:pt>
                      <c:pt idx="85">
                        <c:v>0.97798747390768903</c:v>
                      </c:pt>
                      <c:pt idx="86">
                        <c:v>0.97510890429957153</c:v>
                      </c:pt>
                      <c:pt idx="87">
                        <c:v>0.97321000478189557</c:v>
                      </c:pt>
                      <c:pt idx="88">
                        <c:v>0.97063325959340629</c:v>
                      </c:pt>
                      <c:pt idx="89">
                        <c:v>0.96716967839161594</c:v>
                      </c:pt>
                      <c:pt idx="90">
                        <c:v>0.96183510227807012</c:v>
                      </c:pt>
                      <c:pt idx="91">
                        <c:v>0.95817397786286607</c:v>
                      </c:pt>
                      <c:pt idx="92">
                        <c:v>0.95539525860181207</c:v>
                      </c:pt>
                      <c:pt idx="93">
                        <c:v>0.95149698515472747</c:v>
                      </c:pt>
                      <c:pt idx="94">
                        <c:v>0.94856873999894575</c:v>
                      </c:pt>
                      <c:pt idx="95">
                        <c:v>0.94826346985082288</c:v>
                      </c:pt>
                      <c:pt idx="96">
                        <c:v>0.94792916286516549</c:v>
                      </c:pt>
                      <c:pt idx="97">
                        <c:v>0.9449372007066642</c:v>
                      </c:pt>
                      <c:pt idx="98">
                        <c:v>0.93445724705683852</c:v>
                      </c:pt>
                      <c:pt idx="99">
                        <c:v>0.9245056577591465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1D-4546-8706-E99D4C88B2A2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0.99999604054750246</c:v>
                      </c:pt>
                      <c:pt idx="2">
                        <c:v>0.99993398935249345</c:v>
                      </c:pt>
                      <c:pt idx="3">
                        <c:v>0.99994059832626281</c:v>
                      </c:pt>
                      <c:pt idx="4">
                        <c:v>0.99993138431945194</c:v>
                      </c:pt>
                      <c:pt idx="5">
                        <c:v>0.99994214058491349</c:v>
                      </c:pt>
                      <c:pt idx="6">
                        <c:v>0.999914498564481</c:v>
                      </c:pt>
                      <c:pt idx="7">
                        <c:v>0.99989604089203898</c:v>
                      </c:pt>
                      <c:pt idx="8">
                        <c:v>0.99987799349994322</c:v>
                      </c:pt>
                      <c:pt idx="9">
                        <c:v>0.9999027882736361</c:v>
                      </c:pt>
                      <c:pt idx="10">
                        <c:v>0.99990532904590046</c:v>
                      </c:pt>
                      <c:pt idx="11">
                        <c:v>0.99981783552629089</c:v>
                      </c:pt>
                      <c:pt idx="12">
                        <c:v>0.99986128075475689</c:v>
                      </c:pt>
                      <c:pt idx="13">
                        <c:v>0.99982592744107057</c:v>
                      </c:pt>
                      <c:pt idx="14">
                        <c:v>0.99980258594956795</c:v>
                      </c:pt>
                      <c:pt idx="15">
                        <c:v>0.99976941750230353</c:v>
                      </c:pt>
                      <c:pt idx="16">
                        <c:v>0.99981384641497306</c:v>
                      </c:pt>
                      <c:pt idx="17">
                        <c:v>0.99976536413020867</c:v>
                      </c:pt>
                      <c:pt idx="18">
                        <c:v>0.99976636758695903</c:v>
                      </c:pt>
                      <c:pt idx="19">
                        <c:v>0.99980354986122466</c:v>
                      </c:pt>
                      <c:pt idx="20">
                        <c:v>0.99972632817967999</c:v>
                      </c:pt>
                      <c:pt idx="21">
                        <c:v>0.99970218095689511</c:v>
                      </c:pt>
                      <c:pt idx="22">
                        <c:v>0.99968227988853642</c:v>
                      </c:pt>
                      <c:pt idx="23">
                        <c:v>0.99970043108650286</c:v>
                      </c:pt>
                      <c:pt idx="24">
                        <c:v>0.99965836005003983</c:v>
                      </c:pt>
                      <c:pt idx="25">
                        <c:v>0.99967154339562159</c:v>
                      </c:pt>
                      <c:pt idx="26">
                        <c:v>0.99970897282672244</c:v>
                      </c:pt>
                      <c:pt idx="27">
                        <c:v>0.99960755449102578</c:v>
                      </c:pt>
                      <c:pt idx="28">
                        <c:v>0.99964703532385746</c:v>
                      </c:pt>
                      <c:pt idx="29">
                        <c:v>0.99959444034935774</c:v>
                      </c:pt>
                      <c:pt idx="30">
                        <c:v>0.9996008515976591</c:v>
                      </c:pt>
                      <c:pt idx="31">
                        <c:v>0.99958152887629448</c:v>
                      </c:pt>
                      <c:pt idx="32">
                        <c:v>0.99958371374271637</c:v>
                      </c:pt>
                      <c:pt idx="33">
                        <c:v>0.99951517220921882</c:v>
                      </c:pt>
                      <c:pt idx="34">
                        <c:v>0.99952969514484669</c:v>
                      </c:pt>
                      <c:pt idx="35">
                        <c:v>0.99950278965178263</c:v>
                      </c:pt>
                      <c:pt idx="36">
                        <c:v>0.99949803435427609</c:v>
                      </c:pt>
                      <c:pt idx="37">
                        <c:v>0.9994555036060998</c:v>
                      </c:pt>
                      <c:pt idx="38">
                        <c:v>0.99942017995123367</c:v>
                      </c:pt>
                      <c:pt idx="39">
                        <c:v>0.99944855355589801</c:v>
                      </c:pt>
                      <c:pt idx="40">
                        <c:v>0.99942429758410578</c:v>
                      </c:pt>
                      <c:pt idx="41">
                        <c:v>0.99938369960237949</c:v>
                      </c:pt>
                      <c:pt idx="42">
                        <c:v>0.99942874146400007</c:v>
                      </c:pt>
                      <c:pt idx="43">
                        <c:v>0.99935926567766598</c:v>
                      </c:pt>
                      <c:pt idx="44">
                        <c:v>0.99936854394525398</c:v>
                      </c:pt>
                      <c:pt idx="45">
                        <c:v>0.99937095125282738</c:v>
                      </c:pt>
                      <c:pt idx="46">
                        <c:v>0.99932436713255612</c:v>
                      </c:pt>
                      <c:pt idx="47">
                        <c:v>0.99930207358603418</c:v>
                      </c:pt>
                      <c:pt idx="48">
                        <c:v>0.99927097136991072</c:v>
                      </c:pt>
                      <c:pt idx="49">
                        <c:v>0.99928134701384641</c:v>
                      </c:pt>
                      <c:pt idx="50">
                        <c:v>0.99919102602004384</c:v>
                      </c:pt>
                      <c:pt idx="51">
                        <c:v>0.9992048322008501</c:v>
                      </c:pt>
                      <c:pt idx="52">
                        <c:v>0.99926625067436126</c:v>
                      </c:pt>
                      <c:pt idx="53">
                        <c:v>0.99917481253166429</c:v>
                      </c:pt>
                      <c:pt idx="54">
                        <c:v>0.99916584568168842</c:v>
                      </c:pt>
                      <c:pt idx="55">
                        <c:v>0.99914036381199411</c:v>
                      </c:pt>
                      <c:pt idx="56">
                        <c:v>0.99911848054581831</c:v>
                      </c:pt>
                      <c:pt idx="57">
                        <c:v>0.99916551449152946</c:v>
                      </c:pt>
                      <c:pt idx="58">
                        <c:v>0.99911855469286892</c:v>
                      </c:pt>
                      <c:pt idx="59">
                        <c:v>0.99908331507132675</c:v>
                      </c:pt>
                      <c:pt idx="60">
                        <c:v>0.99915084820493716</c:v>
                      </c:pt>
                      <c:pt idx="61">
                        <c:v>0.99910565310607902</c:v>
                      </c:pt>
                      <c:pt idx="62">
                        <c:v>0.99910861404496298</c:v>
                      </c:pt>
                      <c:pt idx="63">
                        <c:v>0.99908579158281396</c:v>
                      </c:pt>
                      <c:pt idx="64">
                        <c:v>0.99910285034756952</c:v>
                      </c:pt>
                      <c:pt idx="65">
                        <c:v>0.99913106082872272</c:v>
                      </c:pt>
                      <c:pt idx="66">
                        <c:v>0.9991391527435024</c:v>
                      </c:pt>
                      <c:pt idx="67">
                        <c:v>0.999134412275406</c:v>
                      </c:pt>
                      <c:pt idx="68">
                        <c:v>0.99922491122212986</c:v>
                      </c:pt>
                      <c:pt idx="69">
                        <c:v>0.99917309232009222</c:v>
                      </c:pt>
                      <c:pt idx="70">
                        <c:v>0.99903137259087149</c:v>
                      </c:pt>
                      <c:pt idx="71">
                        <c:v>0.99905756132911394</c:v>
                      </c:pt>
                      <c:pt idx="72">
                        <c:v>0.99888735924622152</c:v>
                      </c:pt>
                      <c:pt idx="73">
                        <c:v>0.99877099286514071</c:v>
                      </c:pt>
                      <c:pt idx="74">
                        <c:v>0.99865380592336772</c:v>
                      </c:pt>
                      <c:pt idx="75">
                        <c:v>0.99857938205719576</c:v>
                      </c:pt>
                      <c:pt idx="76">
                        <c:v>0.99851254096272346</c:v>
                      </c:pt>
                      <c:pt idx="77">
                        <c:v>0.99838163681660475</c:v>
                      </c:pt>
                      <c:pt idx="78">
                        <c:v>0.99820316980914803</c:v>
                      </c:pt>
                      <c:pt idx="79">
                        <c:v>0.99799739691455436</c:v>
                      </c:pt>
                      <c:pt idx="80">
                        <c:v>0.99795602286036611</c:v>
                      </c:pt>
                      <c:pt idx="81">
                        <c:v>0.99770638951382362</c:v>
                      </c:pt>
                      <c:pt idx="82">
                        <c:v>0.9975762812127138</c:v>
                      </c:pt>
                      <c:pt idx="83">
                        <c:v>0.99734897107151343</c:v>
                      </c:pt>
                      <c:pt idx="84">
                        <c:v>0.99718952031094588</c:v>
                      </c:pt>
                      <c:pt idx="85">
                        <c:v>0.99688168647288455</c:v>
                      </c:pt>
                      <c:pt idx="86">
                        <c:v>0.99657846458136523</c:v>
                      </c:pt>
                      <c:pt idx="87">
                        <c:v>0.99619145652276231</c:v>
                      </c:pt>
                      <c:pt idx="88">
                        <c:v>0.99568025709768071</c:v>
                      </c:pt>
                      <c:pt idx="89">
                        <c:v>0.99518242885737562</c:v>
                      </c:pt>
                      <c:pt idx="90">
                        <c:v>0.99457316254328076</c:v>
                      </c:pt>
                      <c:pt idx="91">
                        <c:v>0.99374630923787677</c:v>
                      </c:pt>
                      <c:pt idx="92">
                        <c:v>0.99269806272590355</c:v>
                      </c:pt>
                      <c:pt idx="93">
                        <c:v>0.99133250143967622</c:v>
                      </c:pt>
                      <c:pt idx="94">
                        <c:v>0.98992825022248931</c:v>
                      </c:pt>
                      <c:pt idx="95">
                        <c:v>0.98751024570122969</c:v>
                      </c:pt>
                      <c:pt idx="96">
                        <c:v>0.98347556854932638</c:v>
                      </c:pt>
                      <c:pt idx="97">
                        <c:v>0.9783433321537196</c:v>
                      </c:pt>
                      <c:pt idx="98">
                        <c:v>0.96721246590663013</c:v>
                      </c:pt>
                      <c:pt idx="99">
                        <c:v>0.95368660049648757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1D-4546-8706-E99D4C88B2A2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0.99991291746529443</c:v>
                      </c:pt>
                      <c:pt idx="2">
                        <c:v>0.99995360829393232</c:v>
                      </c:pt>
                      <c:pt idx="3">
                        <c:v>0.99983589396139128</c:v>
                      </c:pt>
                      <c:pt idx="4">
                        <c:v>0.99981240636702073</c:v>
                      </c:pt>
                      <c:pt idx="5">
                        <c:v>0.99976417981400378</c:v>
                      </c:pt>
                      <c:pt idx="6">
                        <c:v>0.99970238305672099</c:v>
                      </c:pt>
                      <c:pt idx="7">
                        <c:v>0.99963116098392302</c:v>
                      </c:pt>
                      <c:pt idx="8">
                        <c:v>0.99953106065562081</c:v>
                      </c:pt>
                      <c:pt idx="9">
                        <c:v>0.99943532003584334</c:v>
                      </c:pt>
                      <c:pt idx="10">
                        <c:v>0.99924329055640893</c:v>
                      </c:pt>
                      <c:pt idx="11">
                        <c:v>0.99914713053258608</c:v>
                      </c:pt>
                      <c:pt idx="12">
                        <c:v>0.99918300767664725</c:v>
                      </c:pt>
                      <c:pt idx="13">
                        <c:v>0.99889188201623003</c:v>
                      </c:pt>
                      <c:pt idx="14">
                        <c:v>0.99892732698029052</c:v>
                      </c:pt>
                      <c:pt idx="15">
                        <c:v>0.99861864831617508</c:v>
                      </c:pt>
                      <c:pt idx="16">
                        <c:v>0.99852387835915091</c:v>
                      </c:pt>
                      <c:pt idx="17">
                        <c:v>0.99827390951086936</c:v>
                      </c:pt>
                      <c:pt idx="18">
                        <c:v>0.99806873237437033</c:v>
                      </c:pt>
                      <c:pt idx="19">
                        <c:v>0.99791020831202959</c:v>
                      </c:pt>
                      <c:pt idx="20">
                        <c:v>0.99777265008189597</c:v>
                      </c:pt>
                      <c:pt idx="21">
                        <c:v>0.99755239760053926</c:v>
                      </c:pt>
                      <c:pt idx="22">
                        <c:v>0.99729291723078306</c:v>
                      </c:pt>
                      <c:pt idx="23">
                        <c:v>0.99704306685295929</c:v>
                      </c:pt>
                      <c:pt idx="24">
                        <c:v>0.99674467915419673</c:v>
                      </c:pt>
                      <c:pt idx="25">
                        <c:v>0.99647572190007816</c:v>
                      </c:pt>
                      <c:pt idx="26">
                        <c:v>0.99624012340290269</c:v>
                      </c:pt>
                      <c:pt idx="27">
                        <c:v>0.99611627737325426</c:v>
                      </c:pt>
                      <c:pt idx="28">
                        <c:v>0.99587203590907747</c:v>
                      </c:pt>
                      <c:pt idx="29">
                        <c:v>0.99552500480358486</c:v>
                      </c:pt>
                      <c:pt idx="30">
                        <c:v>0.99505126232492991</c:v>
                      </c:pt>
                      <c:pt idx="31">
                        <c:v>0.99461689044902024</c:v>
                      </c:pt>
                      <c:pt idx="32">
                        <c:v>0.99456614794743503</c:v>
                      </c:pt>
                      <c:pt idx="33">
                        <c:v>0.99421982713912149</c:v>
                      </c:pt>
                      <c:pt idx="34">
                        <c:v>0.99386184310562964</c:v>
                      </c:pt>
                      <c:pt idx="35">
                        <c:v>0.99352666174257642</c:v>
                      </c:pt>
                      <c:pt idx="36">
                        <c:v>0.99307837271703214</c:v>
                      </c:pt>
                      <c:pt idx="37">
                        <c:v>0.99259417875829947</c:v>
                      </c:pt>
                      <c:pt idx="38">
                        <c:v>0.99226847175248356</c:v>
                      </c:pt>
                      <c:pt idx="39">
                        <c:v>0.99201733496143918</c:v>
                      </c:pt>
                      <c:pt idx="40">
                        <c:v>0.99150777072033069</c:v>
                      </c:pt>
                      <c:pt idx="41">
                        <c:v>0.99095323523680134</c:v>
                      </c:pt>
                      <c:pt idx="42">
                        <c:v>0.99067867087367589</c:v>
                      </c:pt>
                      <c:pt idx="43">
                        <c:v>0.9902551832613008</c:v>
                      </c:pt>
                      <c:pt idx="44">
                        <c:v>0.98991427139224353</c:v>
                      </c:pt>
                      <c:pt idx="45">
                        <c:v>0.98944153445069927</c:v>
                      </c:pt>
                      <c:pt idx="46">
                        <c:v>0.98909170111745337</c:v>
                      </c:pt>
                      <c:pt idx="47">
                        <c:v>0.98865278771267839</c:v>
                      </c:pt>
                      <c:pt idx="48">
                        <c:v>0.98803740378001859</c:v>
                      </c:pt>
                      <c:pt idx="49">
                        <c:v>0.98761319139511772</c:v>
                      </c:pt>
                      <c:pt idx="50">
                        <c:v>0.98715810312699126</c:v>
                      </c:pt>
                      <c:pt idx="51">
                        <c:v>0.9865150606185884</c:v>
                      </c:pt>
                      <c:pt idx="52">
                        <c:v>0.98611675010252875</c:v>
                      </c:pt>
                      <c:pt idx="53">
                        <c:v>0.98543133824311036</c:v>
                      </c:pt>
                      <c:pt idx="54">
                        <c:v>0.98494731712559502</c:v>
                      </c:pt>
                      <c:pt idx="55">
                        <c:v>0.98446169053348687</c:v>
                      </c:pt>
                      <c:pt idx="56">
                        <c:v>0.98370822781630307</c:v>
                      </c:pt>
                      <c:pt idx="57">
                        <c:v>0.98328261385847848</c:v>
                      </c:pt>
                      <c:pt idx="58">
                        <c:v>0.9828146597922921</c:v>
                      </c:pt>
                      <c:pt idx="59">
                        <c:v>0.9822299638715476</c:v>
                      </c:pt>
                      <c:pt idx="60">
                        <c:v>0.98155277231770355</c:v>
                      </c:pt>
                      <c:pt idx="61">
                        <c:v>0.98090950585731562</c:v>
                      </c:pt>
                      <c:pt idx="62">
                        <c:v>0.98057831451622968</c:v>
                      </c:pt>
                      <c:pt idx="63">
                        <c:v>0.97971672363794371</c:v>
                      </c:pt>
                      <c:pt idx="64">
                        <c:v>0.97913069539974373</c:v>
                      </c:pt>
                      <c:pt idx="65">
                        <c:v>0.9785331455129751</c:v>
                      </c:pt>
                      <c:pt idx="66">
                        <c:v>0.97790358881314998</c:v>
                      </c:pt>
                      <c:pt idx="67">
                        <c:v>0.97708317117794885</c:v>
                      </c:pt>
                      <c:pt idx="68">
                        <c:v>0.9765490956581353</c:v>
                      </c:pt>
                      <c:pt idx="69">
                        <c:v>0.97596068095333821</c:v>
                      </c:pt>
                      <c:pt idx="70">
                        <c:v>0.97503333530910508</c:v>
                      </c:pt>
                      <c:pt idx="71">
                        <c:v>0.9743435571451674</c:v>
                      </c:pt>
                      <c:pt idx="72">
                        <c:v>0.97370566964219563</c:v>
                      </c:pt>
                      <c:pt idx="73">
                        <c:v>0.97295737864140086</c:v>
                      </c:pt>
                      <c:pt idx="74">
                        <c:v>0.97225196197741615</c:v>
                      </c:pt>
                      <c:pt idx="75">
                        <c:v>0.97167925686987422</c:v>
                      </c:pt>
                      <c:pt idx="76">
                        <c:v>0.97083470257985693</c:v>
                      </c:pt>
                      <c:pt idx="77">
                        <c:v>0.97017346936760895</c:v>
                      </c:pt>
                      <c:pt idx="78">
                        <c:v>0.9694873097955885</c:v>
                      </c:pt>
                      <c:pt idx="79">
                        <c:v>0.96875487687488315</c:v>
                      </c:pt>
                      <c:pt idx="80">
                        <c:v>0.96769022966397733</c:v>
                      </c:pt>
                      <c:pt idx="81">
                        <c:v>0.96710165402193038</c:v>
                      </c:pt>
                      <c:pt idx="82">
                        <c:v>0.96627427251507103</c:v>
                      </c:pt>
                      <c:pt idx="83">
                        <c:v>0.96484012083909176</c:v>
                      </c:pt>
                      <c:pt idx="84">
                        <c:v>0.96366693109750923</c:v>
                      </c:pt>
                      <c:pt idx="85">
                        <c:v>0.9619503607673825</c:v>
                      </c:pt>
                      <c:pt idx="86">
                        <c:v>0.96035415673073798</c:v>
                      </c:pt>
                      <c:pt idx="87">
                        <c:v>0.96029177395307475</c:v>
                      </c:pt>
                      <c:pt idx="88">
                        <c:v>0.96033401383209616</c:v>
                      </c:pt>
                      <c:pt idx="89">
                        <c:v>0.96009027378431444</c:v>
                      </c:pt>
                      <c:pt idx="90">
                        <c:v>0.95909097818161515</c:v>
                      </c:pt>
                      <c:pt idx="91">
                        <c:v>0.95784465147181741</c:v>
                      </c:pt>
                      <c:pt idx="92">
                        <c:v>0.95682321756220046</c:v>
                      </c:pt>
                      <c:pt idx="93">
                        <c:v>0.95521913234737521</c:v>
                      </c:pt>
                      <c:pt idx="94">
                        <c:v>0.95402373018230557</c:v>
                      </c:pt>
                      <c:pt idx="95">
                        <c:v>0.95374791173429807</c:v>
                      </c:pt>
                      <c:pt idx="96">
                        <c:v>0.95267992128077772</c:v>
                      </c:pt>
                      <c:pt idx="97">
                        <c:v>0.95044127794103628</c:v>
                      </c:pt>
                      <c:pt idx="98">
                        <c:v>0.94736637494709941</c:v>
                      </c:pt>
                      <c:pt idx="99">
                        <c:v>0.9426472447851465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B1D-4546-8706-E99D4C88B2A2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0.99805182350152033</c:v>
                      </c:pt>
                      <c:pt idx="2">
                        <c:v>0.99772727285701357</c:v>
                      </c:pt>
                      <c:pt idx="3">
                        <c:v>0.99776243928278097</c:v>
                      </c:pt>
                      <c:pt idx="4">
                        <c:v>0.99719338662382195</c:v>
                      </c:pt>
                      <c:pt idx="5">
                        <c:v>0.99701347165749388</c:v>
                      </c:pt>
                      <c:pt idx="6">
                        <c:v>0.99554929025649452</c:v>
                      </c:pt>
                      <c:pt idx="7">
                        <c:v>0.99297532460249371</c:v>
                      </c:pt>
                      <c:pt idx="8">
                        <c:v>0.99241509881111878</c:v>
                      </c:pt>
                      <c:pt idx="9">
                        <c:v>0.98804053911052525</c:v>
                      </c:pt>
                      <c:pt idx="10">
                        <c:v>0.99029251454259348</c:v>
                      </c:pt>
                      <c:pt idx="11">
                        <c:v>0.98968434308529496</c:v>
                      </c:pt>
                      <c:pt idx="12">
                        <c:v>0.98759437951909412</c:v>
                      </c:pt>
                      <c:pt idx="13">
                        <c:v>0.98433968647132841</c:v>
                      </c:pt>
                      <c:pt idx="14">
                        <c:v>0.97988491559978519</c:v>
                      </c:pt>
                      <c:pt idx="15">
                        <c:v>0.98133997678708895</c:v>
                      </c:pt>
                      <c:pt idx="16">
                        <c:v>0.97861620014973116</c:v>
                      </c:pt>
                      <c:pt idx="17">
                        <c:v>0.97750564890696356</c:v>
                      </c:pt>
                      <c:pt idx="18">
                        <c:v>0.97874355582494177</c:v>
                      </c:pt>
                      <c:pt idx="19">
                        <c:v>0.97983411181790137</c:v>
                      </c:pt>
                      <c:pt idx="20">
                        <c:v>0.97801812306954583</c:v>
                      </c:pt>
                      <c:pt idx="21">
                        <c:v>0.97691630031834942</c:v>
                      </c:pt>
                      <c:pt idx="22">
                        <c:v>0.9760432734149127</c:v>
                      </c:pt>
                      <c:pt idx="23">
                        <c:v>0.97555472525715636</c:v>
                      </c:pt>
                      <c:pt idx="24">
                        <c:v>0.97424526464985273</c:v>
                      </c:pt>
                      <c:pt idx="25">
                        <c:v>0.97480409945612667</c:v>
                      </c:pt>
                      <c:pt idx="26">
                        <c:v>0.97368326195010946</c:v>
                      </c:pt>
                      <c:pt idx="27">
                        <c:v>0.97282534831015044</c:v>
                      </c:pt>
                      <c:pt idx="28">
                        <c:v>0.97419431019108782</c:v>
                      </c:pt>
                      <c:pt idx="29">
                        <c:v>0.97233527202452452</c:v>
                      </c:pt>
                      <c:pt idx="30">
                        <c:v>0.97167274608848997</c:v>
                      </c:pt>
                      <c:pt idx="31">
                        <c:v>0.97137901588805908</c:v>
                      </c:pt>
                      <c:pt idx="32">
                        <c:v>0.97215358024540455</c:v>
                      </c:pt>
                      <c:pt idx="33">
                        <c:v>0.97042982025581592</c:v>
                      </c:pt>
                      <c:pt idx="34">
                        <c:v>0.96732641731246372</c:v>
                      </c:pt>
                      <c:pt idx="35">
                        <c:v>0.96379502915306348</c:v>
                      </c:pt>
                      <c:pt idx="36">
                        <c:v>0.96401886829185979</c:v>
                      </c:pt>
                      <c:pt idx="37">
                        <c:v>0.96480774449348816</c:v>
                      </c:pt>
                      <c:pt idx="38">
                        <c:v>0.96348906611297003</c:v>
                      </c:pt>
                      <c:pt idx="39">
                        <c:v>0.96393532702048201</c:v>
                      </c:pt>
                      <c:pt idx="40">
                        <c:v>0.96377236816505252</c:v>
                      </c:pt>
                      <c:pt idx="41">
                        <c:v>0.96383925240023915</c:v>
                      </c:pt>
                      <c:pt idx="42">
                        <c:v>0.9635859092682324</c:v>
                      </c:pt>
                      <c:pt idx="43">
                        <c:v>0.96202487777688739</c:v>
                      </c:pt>
                      <c:pt idx="44">
                        <c:v>0.9622151671018937</c:v>
                      </c:pt>
                      <c:pt idx="45">
                        <c:v>0.96123392506283678</c:v>
                      </c:pt>
                      <c:pt idx="46">
                        <c:v>0.95984415085990671</c:v>
                      </c:pt>
                      <c:pt idx="47">
                        <c:v>0.95845420399401449</c:v>
                      </c:pt>
                      <c:pt idx="48">
                        <c:v>0.9627057410520764</c:v>
                      </c:pt>
                      <c:pt idx="49">
                        <c:v>0.95848302561215581</c:v>
                      </c:pt>
                      <c:pt idx="50">
                        <c:v>0.95792950919363951</c:v>
                      </c:pt>
                      <c:pt idx="51">
                        <c:v>0.95956764833910191</c:v>
                      </c:pt>
                      <c:pt idx="52">
                        <c:v>0.95703069890195158</c:v>
                      </c:pt>
                      <c:pt idx="53">
                        <c:v>0.95879952675211233</c:v>
                      </c:pt>
                      <c:pt idx="54">
                        <c:v>0.95455175646674484</c:v>
                      </c:pt>
                      <c:pt idx="55">
                        <c:v>0.9568028198845796</c:v>
                      </c:pt>
                      <c:pt idx="56">
                        <c:v>0.95289250682125071</c:v>
                      </c:pt>
                      <c:pt idx="57">
                        <c:v>0.95336779786699066</c:v>
                      </c:pt>
                      <c:pt idx="58">
                        <c:v>0.95610135806855812</c:v>
                      </c:pt>
                      <c:pt idx="59">
                        <c:v>0.95272983960814761</c:v>
                      </c:pt>
                      <c:pt idx="60">
                        <c:v>0.95682766882640791</c:v>
                      </c:pt>
                      <c:pt idx="61">
                        <c:v>0.9551733770188201</c:v>
                      </c:pt>
                      <c:pt idx="62">
                        <c:v>0.9569577110794022</c:v>
                      </c:pt>
                      <c:pt idx="63">
                        <c:v>0.95770667787583408</c:v>
                      </c:pt>
                      <c:pt idx="64">
                        <c:v>0.9583374268947823</c:v>
                      </c:pt>
                      <c:pt idx="65">
                        <c:v>0.96104226229542355</c:v>
                      </c:pt>
                      <c:pt idx="66">
                        <c:v>0.96143643922277855</c:v>
                      </c:pt>
                      <c:pt idx="67">
                        <c:v>0.95970468533716669</c:v>
                      </c:pt>
                      <c:pt idx="68">
                        <c:v>0.96146252349586725</c:v>
                      </c:pt>
                      <c:pt idx="69">
                        <c:v>0.96234415022954956</c:v>
                      </c:pt>
                      <c:pt idx="70">
                        <c:v>0.96614707776052455</c:v>
                      </c:pt>
                      <c:pt idx="71">
                        <c:v>0.96458448493943594</c:v>
                      </c:pt>
                      <c:pt idx="72">
                        <c:v>0.96305814769973985</c:v>
                      </c:pt>
                      <c:pt idx="73">
                        <c:v>0.96490659055414252</c:v>
                      </c:pt>
                      <c:pt idx="74">
                        <c:v>0.96237839687355931</c:v>
                      </c:pt>
                      <c:pt idx="75">
                        <c:v>0.96792365633297095</c:v>
                      </c:pt>
                      <c:pt idx="76">
                        <c:v>0.96803835954544182</c:v>
                      </c:pt>
                      <c:pt idx="77">
                        <c:v>0.96875717619412305</c:v>
                      </c:pt>
                      <c:pt idx="78">
                        <c:v>0.96070236538109988</c:v>
                      </c:pt>
                      <c:pt idx="79">
                        <c:v>0.96785478557659921</c:v>
                      </c:pt>
                      <c:pt idx="80">
                        <c:v>0.97298317889340202</c:v>
                      </c:pt>
                      <c:pt idx="81">
                        <c:v>0.973477503507852</c:v>
                      </c:pt>
                      <c:pt idx="82">
                        <c:v>0.97247716519785388</c:v>
                      </c:pt>
                      <c:pt idx="83">
                        <c:v>0.97278167568962448</c:v>
                      </c:pt>
                      <c:pt idx="84">
                        <c:v>0.97361997026270197</c:v>
                      </c:pt>
                      <c:pt idx="85">
                        <c:v>0.97757449107107453</c:v>
                      </c:pt>
                      <c:pt idx="86">
                        <c:v>0.98057049526250184</c:v>
                      </c:pt>
                      <c:pt idx="87">
                        <c:v>0.97277747460288544</c:v>
                      </c:pt>
                      <c:pt idx="88">
                        <c:v>0.95436896788639325</c:v>
                      </c:pt>
                      <c:pt idx="89">
                        <c:v>0.95496870468353134</c:v>
                      </c:pt>
                      <c:pt idx="90">
                        <c:v>0.98459219046519098</c:v>
                      </c:pt>
                      <c:pt idx="91">
                        <c:v>0.97757490431994676</c:v>
                      </c:pt>
                      <c:pt idx="92">
                        <c:v>0.96849749199406798</c:v>
                      </c:pt>
                      <c:pt idx="93">
                        <c:v>0.96038128003171186</c:v>
                      </c:pt>
                      <c:pt idx="94">
                        <c:v>0.95232954860362162</c:v>
                      </c:pt>
                      <c:pt idx="95">
                        <c:v>0.95183730731659877</c:v>
                      </c:pt>
                      <c:pt idx="96">
                        <c:v>0.95679294261385073</c:v>
                      </c:pt>
                      <c:pt idx="97">
                        <c:v>0.96649710612064488</c:v>
                      </c:pt>
                      <c:pt idx="98">
                        <c:v>0.9764806882144127</c:v>
                      </c:pt>
                      <c:pt idx="99">
                        <c:v>0.94126085057406095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B1D-4546-8706-E99D4C88B2A2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0.99991917320963219</c:v>
                      </c:pt>
                      <c:pt idx="2">
                        <c:v>0.99996018338997494</c:v>
                      </c:pt>
                      <c:pt idx="3">
                        <c:v>0.99984776655214069</c:v>
                      </c:pt>
                      <c:pt idx="4">
                        <c:v>0.99983445467836574</c:v>
                      </c:pt>
                      <c:pt idx="5">
                        <c:v>0.99979351401093719</c:v>
                      </c:pt>
                      <c:pt idx="6">
                        <c:v>0.99973955109247803</c:v>
                      </c:pt>
                      <c:pt idx="7">
                        <c:v>0.99967913339883563</c:v>
                      </c:pt>
                      <c:pt idx="8">
                        <c:v>0.99957640628442301</c:v>
                      </c:pt>
                      <c:pt idx="9">
                        <c:v>0.9994882573456999</c:v>
                      </c:pt>
                      <c:pt idx="10">
                        <c:v>0.99929483283852572</c:v>
                      </c:pt>
                      <c:pt idx="11">
                        <c:v>0.9992179765397754</c:v>
                      </c:pt>
                      <c:pt idx="12">
                        <c:v>0.9992572465345978</c:v>
                      </c:pt>
                      <c:pt idx="13">
                        <c:v>0.9989865762065534</c:v>
                      </c:pt>
                      <c:pt idx="14">
                        <c:v>0.99903353886669977</c:v>
                      </c:pt>
                      <c:pt idx="15">
                        <c:v>0.99874032626667986</c:v>
                      </c:pt>
                      <c:pt idx="16">
                        <c:v>0.99865047123825557</c:v>
                      </c:pt>
                      <c:pt idx="17">
                        <c:v>0.99840625725588394</c:v>
                      </c:pt>
                      <c:pt idx="18">
                        <c:v>0.99820873741188465</c:v>
                      </c:pt>
                      <c:pt idx="19">
                        <c:v>0.99806129062610494</c:v>
                      </c:pt>
                      <c:pt idx="20">
                        <c:v>0.99794161704449769</c:v>
                      </c:pt>
                      <c:pt idx="21">
                        <c:v>0.9977446524562481</c:v>
                      </c:pt>
                      <c:pt idx="22">
                        <c:v>0.99747772233974852</c:v>
                      </c:pt>
                      <c:pt idx="23">
                        <c:v>0.99724204897873781</c:v>
                      </c:pt>
                      <c:pt idx="24">
                        <c:v>0.99697903192365978</c:v>
                      </c:pt>
                      <c:pt idx="25">
                        <c:v>0.99671939259332887</c:v>
                      </c:pt>
                      <c:pt idx="26">
                        <c:v>0.99648617790240024</c:v>
                      </c:pt>
                      <c:pt idx="27">
                        <c:v>0.99638210491915724</c:v>
                      </c:pt>
                      <c:pt idx="28">
                        <c:v>0.99616243699625373</c:v>
                      </c:pt>
                      <c:pt idx="29">
                        <c:v>0.99580811146547021</c:v>
                      </c:pt>
                      <c:pt idx="30">
                        <c:v>0.99535272596328495</c:v>
                      </c:pt>
                      <c:pt idx="31">
                        <c:v>0.99491687834725584</c:v>
                      </c:pt>
                      <c:pt idx="32">
                        <c:v>0.99488665302080137</c:v>
                      </c:pt>
                      <c:pt idx="33">
                        <c:v>0.99455916428490554</c:v>
                      </c:pt>
                      <c:pt idx="34">
                        <c:v>0.99421925503620534</c:v>
                      </c:pt>
                      <c:pt idx="35">
                        <c:v>0.99389394795710695</c:v>
                      </c:pt>
                      <c:pt idx="36">
                        <c:v>0.99342799641440982</c:v>
                      </c:pt>
                      <c:pt idx="37">
                        <c:v>0.99296289752429989</c:v>
                      </c:pt>
                      <c:pt idx="38">
                        <c:v>0.99264697631303611</c:v>
                      </c:pt>
                      <c:pt idx="39">
                        <c:v>0.99240080399949926</c:v>
                      </c:pt>
                      <c:pt idx="40">
                        <c:v>0.991898000087309</c:v>
                      </c:pt>
                      <c:pt idx="41">
                        <c:v>0.99136708636792303</c:v>
                      </c:pt>
                      <c:pt idx="42">
                        <c:v>0.99109648031173281</c:v>
                      </c:pt>
                      <c:pt idx="43">
                        <c:v>0.99067662632321141</c:v>
                      </c:pt>
                      <c:pt idx="44">
                        <c:v>0.9903428033967564</c:v>
                      </c:pt>
                      <c:pt idx="45">
                        <c:v>0.989873414676676</c:v>
                      </c:pt>
                      <c:pt idx="46">
                        <c:v>0.98953565927108955</c:v>
                      </c:pt>
                      <c:pt idx="47">
                        <c:v>0.98909255992285361</c:v>
                      </c:pt>
                      <c:pt idx="48">
                        <c:v>0.98846728965760988</c:v>
                      </c:pt>
                      <c:pt idx="49">
                        <c:v>0.98804079576288351</c:v>
                      </c:pt>
                      <c:pt idx="50">
                        <c:v>0.98759061777235557</c:v>
                      </c:pt>
                      <c:pt idx="51">
                        <c:v>0.98693782227552596</c:v>
                      </c:pt>
                      <c:pt idx="52">
                        <c:v>0.98653277993427979</c:v>
                      </c:pt>
                      <c:pt idx="53">
                        <c:v>0.98584552179116836</c:v>
                      </c:pt>
                      <c:pt idx="54">
                        <c:v>0.98537258646343995</c:v>
                      </c:pt>
                      <c:pt idx="55">
                        <c:v>0.98486436183958181</c:v>
                      </c:pt>
                      <c:pt idx="56">
                        <c:v>0.98411456991157265</c:v>
                      </c:pt>
                      <c:pt idx="57">
                        <c:v>0.98366766327205513</c:v>
                      </c:pt>
                      <c:pt idx="58">
                        <c:v>0.98317349518599473</c:v>
                      </c:pt>
                      <c:pt idx="59">
                        <c:v>0.98258929115520044</c:v>
                      </c:pt>
                      <c:pt idx="60">
                        <c:v>0.98188896140514292</c:v>
                      </c:pt>
                      <c:pt idx="61">
                        <c:v>0.98124448086267801</c:v>
                      </c:pt>
                      <c:pt idx="62">
                        <c:v>0.98089198498874153</c:v>
                      </c:pt>
                      <c:pt idx="63">
                        <c:v>0.98001621029945252</c:v>
                      </c:pt>
                      <c:pt idx="64">
                        <c:v>0.97938003952702812</c:v>
                      </c:pt>
                      <c:pt idx="65">
                        <c:v>0.97876560829194859</c:v>
                      </c:pt>
                      <c:pt idx="66">
                        <c:v>0.97811552129601786</c:v>
                      </c:pt>
                      <c:pt idx="67">
                        <c:v>0.97727833665942521</c:v>
                      </c:pt>
                      <c:pt idx="68">
                        <c:v>0.97671802027447352</c:v>
                      </c:pt>
                      <c:pt idx="69">
                        <c:v>0.976100056213835</c:v>
                      </c:pt>
                      <c:pt idx="70">
                        <c:v>0.97510941616417879</c:v>
                      </c:pt>
                      <c:pt idx="71">
                        <c:v>0.97440541870989772</c:v>
                      </c:pt>
                      <c:pt idx="72">
                        <c:v>0.9737540973333193</c:v>
                      </c:pt>
                      <c:pt idx="73">
                        <c:v>0.97295310262692114</c:v>
                      </c:pt>
                      <c:pt idx="74">
                        <c:v>0.97223936018893875</c:v>
                      </c:pt>
                      <c:pt idx="75">
                        <c:v>0.97166028433734386</c:v>
                      </c:pt>
                      <c:pt idx="76">
                        <c:v>0.97074967784763211</c:v>
                      </c:pt>
                      <c:pt idx="77">
                        <c:v>0.97002317151618023</c:v>
                      </c:pt>
                      <c:pt idx="78">
                        <c:v>0.9692931368700386</c:v>
                      </c:pt>
                      <c:pt idx="79">
                        <c:v>0.96849676307275423</c:v>
                      </c:pt>
                      <c:pt idx="80">
                        <c:v>0.96736515832284109</c:v>
                      </c:pt>
                      <c:pt idx="81">
                        <c:v>0.96676112387557822</c:v>
                      </c:pt>
                      <c:pt idx="82">
                        <c:v>0.96587486591786398</c:v>
                      </c:pt>
                      <c:pt idx="83">
                        <c:v>0.96437974292940065</c:v>
                      </c:pt>
                      <c:pt idx="84">
                        <c:v>0.96312882467971173</c:v>
                      </c:pt>
                      <c:pt idx="85">
                        <c:v>0.9613232754660076</c:v>
                      </c:pt>
                      <c:pt idx="86">
                        <c:v>0.95963352595423246</c:v>
                      </c:pt>
                      <c:pt idx="87">
                        <c:v>0.9595150688825812</c:v>
                      </c:pt>
                      <c:pt idx="88">
                        <c:v>0.95951940598684204</c:v>
                      </c:pt>
                      <c:pt idx="89">
                        <c:v>0.95924885844334662</c:v>
                      </c:pt>
                      <c:pt idx="90">
                        <c:v>0.95815687159632235</c:v>
                      </c:pt>
                      <c:pt idx="91">
                        <c:v>0.95694150786501075</c:v>
                      </c:pt>
                      <c:pt idx="92">
                        <c:v>0.95615902810083164</c:v>
                      </c:pt>
                      <c:pt idx="93">
                        <c:v>0.95506989232874828</c:v>
                      </c:pt>
                      <c:pt idx="94">
                        <c:v>0.95445961119908818</c:v>
                      </c:pt>
                      <c:pt idx="95">
                        <c:v>0.95431298776432982</c:v>
                      </c:pt>
                      <c:pt idx="96">
                        <c:v>0.95327718888493529</c:v>
                      </c:pt>
                      <c:pt idx="97">
                        <c:v>0.95097703432795433</c:v>
                      </c:pt>
                      <c:pt idx="98">
                        <c:v>0.94794294127167633</c:v>
                      </c:pt>
                      <c:pt idx="99">
                        <c:v>0.94310634862234455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1D-4546-8706-E99D4C88B2A2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0.99686009034732703</c:v>
                      </c:pt>
                      <c:pt idx="2">
                        <c:v>0.99759843642223367</c:v>
                      </c:pt>
                      <c:pt idx="3">
                        <c:v>0.99848423043919698</c:v>
                      </c:pt>
                      <c:pt idx="4">
                        <c:v>0.99698084434965661</c:v>
                      </c:pt>
                      <c:pt idx="5">
                        <c:v>0.99557255773360409</c:v>
                      </c:pt>
                      <c:pt idx="6">
                        <c:v>0.9957398286603607</c:v>
                      </c:pt>
                      <c:pt idx="7">
                        <c:v>0.99253952856219863</c:v>
                      </c:pt>
                      <c:pt idx="8">
                        <c:v>0.99210730641240086</c:v>
                      </c:pt>
                      <c:pt idx="9">
                        <c:v>0.98783053489783834</c:v>
                      </c:pt>
                      <c:pt idx="10">
                        <c:v>0.9880476800853023</c:v>
                      </c:pt>
                      <c:pt idx="11">
                        <c:v>0.98856301008703273</c:v>
                      </c:pt>
                      <c:pt idx="12">
                        <c:v>0.98828409159871622</c:v>
                      </c:pt>
                      <c:pt idx="13">
                        <c:v>0.98444021265012538</c:v>
                      </c:pt>
                      <c:pt idx="14">
                        <c:v>0.98238861144392686</c:v>
                      </c:pt>
                      <c:pt idx="15">
                        <c:v>0.98320423481192976</c:v>
                      </c:pt>
                      <c:pt idx="16">
                        <c:v>0.97975886123732192</c:v>
                      </c:pt>
                      <c:pt idx="17">
                        <c:v>0.97995912602981172</c:v>
                      </c:pt>
                      <c:pt idx="18">
                        <c:v>0.98117850074103075</c:v>
                      </c:pt>
                      <c:pt idx="19">
                        <c:v>0.98203336910093098</c:v>
                      </c:pt>
                      <c:pt idx="20">
                        <c:v>0.98140993929668707</c:v>
                      </c:pt>
                      <c:pt idx="21">
                        <c:v>0.97861417556314767</c:v>
                      </c:pt>
                      <c:pt idx="22">
                        <c:v>0.97838285656846535</c:v>
                      </c:pt>
                      <c:pt idx="23">
                        <c:v>0.97854234170570931</c:v>
                      </c:pt>
                      <c:pt idx="24">
                        <c:v>0.97576964018705692</c:v>
                      </c:pt>
                      <c:pt idx="25">
                        <c:v>0.97757315910341691</c:v>
                      </c:pt>
                      <c:pt idx="26">
                        <c:v>0.97452668265999343</c:v>
                      </c:pt>
                      <c:pt idx="27">
                        <c:v>0.97588117132945784</c:v>
                      </c:pt>
                      <c:pt idx="28">
                        <c:v>0.97678489396400925</c:v>
                      </c:pt>
                      <c:pt idx="29">
                        <c:v>0.97403021839149251</c:v>
                      </c:pt>
                      <c:pt idx="30">
                        <c:v>0.97335726121779131</c:v>
                      </c:pt>
                      <c:pt idx="31">
                        <c:v>0.97085548225433227</c:v>
                      </c:pt>
                      <c:pt idx="32">
                        <c:v>0.97169585698582184</c:v>
                      </c:pt>
                      <c:pt idx="33">
                        <c:v>0.97266047831912972</c:v>
                      </c:pt>
                      <c:pt idx="34">
                        <c:v>0.96856001142533243</c:v>
                      </c:pt>
                      <c:pt idx="35">
                        <c:v>0.96411409034558426</c:v>
                      </c:pt>
                      <c:pt idx="36">
                        <c:v>0.96687593286138129</c:v>
                      </c:pt>
                      <c:pt idx="37">
                        <c:v>0.96225983234765722</c:v>
                      </c:pt>
                      <c:pt idx="38">
                        <c:v>0.96361711233849701</c:v>
                      </c:pt>
                      <c:pt idx="39">
                        <c:v>0.96449761454518868</c:v>
                      </c:pt>
                      <c:pt idx="40">
                        <c:v>0.96401625170788097</c:v>
                      </c:pt>
                      <c:pt idx="41">
                        <c:v>0.96284575615223067</c:v>
                      </c:pt>
                      <c:pt idx="42">
                        <c:v>0.96246545734357303</c:v>
                      </c:pt>
                      <c:pt idx="43">
                        <c:v>0.9611235983989701</c:v>
                      </c:pt>
                      <c:pt idx="44">
                        <c:v>0.95943488389747</c:v>
                      </c:pt>
                      <c:pt idx="45">
                        <c:v>0.96075533377656996</c:v>
                      </c:pt>
                      <c:pt idx="46">
                        <c:v>0.95690463001350656</c:v>
                      </c:pt>
                      <c:pt idx="47">
                        <c:v>0.95865853747377949</c:v>
                      </c:pt>
                      <c:pt idx="48">
                        <c:v>0.95954168282389907</c:v>
                      </c:pt>
                      <c:pt idx="49">
                        <c:v>0.95813103920262677</c:v>
                      </c:pt>
                      <c:pt idx="50">
                        <c:v>0.95675916414370521</c:v>
                      </c:pt>
                      <c:pt idx="51">
                        <c:v>0.95860252516287403</c:v>
                      </c:pt>
                      <c:pt idx="52">
                        <c:v>0.95669818791281824</c:v>
                      </c:pt>
                      <c:pt idx="53">
                        <c:v>0.95950884245148849</c:v>
                      </c:pt>
                      <c:pt idx="54">
                        <c:v>0.95695840301680957</c:v>
                      </c:pt>
                      <c:pt idx="55">
                        <c:v>0.9594495312861735</c:v>
                      </c:pt>
                      <c:pt idx="56">
                        <c:v>0.95927597344275162</c:v>
                      </c:pt>
                      <c:pt idx="57">
                        <c:v>0.95922295046418893</c:v>
                      </c:pt>
                      <c:pt idx="58">
                        <c:v>0.96253215642247958</c:v>
                      </c:pt>
                      <c:pt idx="59">
                        <c:v>0.96169527514354058</c:v>
                      </c:pt>
                      <c:pt idx="60">
                        <c:v>0.96464986744452086</c:v>
                      </c:pt>
                      <c:pt idx="61">
                        <c:v>0.96296485516476682</c:v>
                      </c:pt>
                      <c:pt idx="62">
                        <c:v>0.95960207270824283</c:v>
                      </c:pt>
                      <c:pt idx="63">
                        <c:v>0.96210291659492708</c:v>
                      </c:pt>
                      <c:pt idx="64">
                        <c:v>0.96017548660638308</c:v>
                      </c:pt>
                      <c:pt idx="65">
                        <c:v>0.96055325010518333</c:v>
                      </c:pt>
                      <c:pt idx="66">
                        <c:v>0.96169495234367175</c:v>
                      </c:pt>
                      <c:pt idx="67">
                        <c:v>0.96431873464193385</c:v>
                      </c:pt>
                      <c:pt idx="68">
                        <c:v>0.96445029473388344</c:v>
                      </c:pt>
                      <c:pt idx="69">
                        <c:v>0.96374198401099787</c:v>
                      </c:pt>
                      <c:pt idx="70">
                        <c:v>0.96533255945517826</c:v>
                      </c:pt>
                      <c:pt idx="71">
                        <c:v>0.96503845050730452</c:v>
                      </c:pt>
                      <c:pt idx="72">
                        <c:v>0.96432743470758908</c:v>
                      </c:pt>
                      <c:pt idx="73">
                        <c:v>0.96564398544654306</c:v>
                      </c:pt>
                      <c:pt idx="74">
                        <c:v>0.96330340743168674</c:v>
                      </c:pt>
                      <c:pt idx="75">
                        <c:v>0.96821784938157562</c:v>
                      </c:pt>
                      <c:pt idx="76">
                        <c:v>0.96869670834375088</c:v>
                      </c:pt>
                      <c:pt idx="77">
                        <c:v>0.97095061652700443</c:v>
                      </c:pt>
                      <c:pt idx="78">
                        <c:v>0.96420353840013218</c:v>
                      </c:pt>
                      <c:pt idx="79">
                        <c:v>0.96802004030236921</c:v>
                      </c:pt>
                      <c:pt idx="80">
                        <c:v>0.97408565381918721</c:v>
                      </c:pt>
                      <c:pt idx="81">
                        <c:v>0.97091352529654573</c:v>
                      </c:pt>
                      <c:pt idx="82">
                        <c:v>0.96767951801863006</c:v>
                      </c:pt>
                      <c:pt idx="83">
                        <c:v>0.96881200928663969</c:v>
                      </c:pt>
                      <c:pt idx="84">
                        <c:v>0.9706521758193235</c:v>
                      </c:pt>
                      <c:pt idx="85">
                        <c:v>0.97105599378509266</c:v>
                      </c:pt>
                      <c:pt idx="86">
                        <c:v>0.97405773687371044</c:v>
                      </c:pt>
                      <c:pt idx="87">
                        <c:v>0.97897787672650705</c:v>
                      </c:pt>
                      <c:pt idx="88">
                        <c:v>0.97676366844392104</c:v>
                      </c:pt>
                      <c:pt idx="89">
                        <c:v>0.97324758455091898</c:v>
                      </c:pt>
                      <c:pt idx="90">
                        <c:v>0.98339462239893838</c:v>
                      </c:pt>
                      <c:pt idx="91">
                        <c:v>0.9796527231359371</c:v>
                      </c:pt>
                      <c:pt idx="92">
                        <c:v>0.9708507141255216</c:v>
                      </c:pt>
                      <c:pt idx="93">
                        <c:v>0.9603653916792344</c:v>
                      </c:pt>
                      <c:pt idx="94">
                        <c:v>0.95521606279899218</c:v>
                      </c:pt>
                      <c:pt idx="95">
                        <c:v>0.95467004444187831</c:v>
                      </c:pt>
                      <c:pt idx="96">
                        <c:v>0.95158887472395903</c:v>
                      </c:pt>
                      <c:pt idx="97">
                        <c:v>0.95418090842657599</c:v>
                      </c:pt>
                      <c:pt idx="98">
                        <c:v>0.97126422724344286</c:v>
                      </c:pt>
                      <c:pt idx="99">
                        <c:v>0.95936278371974681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1D-4546-8706-E99D4C88B2A2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0.99948007492850932</c:v>
                      </c:pt>
                      <c:pt idx="19">
                        <c:v>0.97400374642529897</c:v>
                      </c:pt>
                      <c:pt idx="20">
                        <c:v>0.97400374642529897</c:v>
                      </c:pt>
                      <c:pt idx="21">
                        <c:v>0.97400374642529897</c:v>
                      </c:pt>
                      <c:pt idx="22">
                        <c:v>0.97400374642529897</c:v>
                      </c:pt>
                      <c:pt idx="23">
                        <c:v>0.97400374642529897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0.97400374642529897</c:v>
                      </c:pt>
                      <c:pt idx="36">
                        <c:v>0.97400374642529897</c:v>
                      </c:pt>
                      <c:pt idx="37">
                        <c:v>0.96722083344399257</c:v>
                      </c:pt>
                      <c:pt idx="38">
                        <c:v>0.94574160900317761</c:v>
                      </c:pt>
                      <c:pt idx="39">
                        <c:v>0.94574160900317761</c:v>
                      </c:pt>
                      <c:pt idx="40">
                        <c:v>0.94574160900317761</c:v>
                      </c:pt>
                      <c:pt idx="41">
                        <c:v>0.94574160900317761</c:v>
                      </c:pt>
                      <c:pt idx="42">
                        <c:v>0.94574160900317761</c:v>
                      </c:pt>
                      <c:pt idx="43">
                        <c:v>0.94574160900317761</c:v>
                      </c:pt>
                      <c:pt idx="44">
                        <c:v>0.94574160900317761</c:v>
                      </c:pt>
                      <c:pt idx="45">
                        <c:v>0.94574160900317761</c:v>
                      </c:pt>
                      <c:pt idx="46">
                        <c:v>0.94574160900317761</c:v>
                      </c:pt>
                      <c:pt idx="47">
                        <c:v>0.94574160900317761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0.94574160900317761</c:v>
                      </c:pt>
                      <c:pt idx="55">
                        <c:v>0.94574160900317761</c:v>
                      </c:pt>
                      <c:pt idx="56">
                        <c:v>0.93083742191142382</c:v>
                      </c:pt>
                      <c:pt idx="57">
                        <c:v>0.91469121922869778</c:v>
                      </c:pt>
                      <c:pt idx="58">
                        <c:v>0.91469121922869778</c:v>
                      </c:pt>
                      <c:pt idx="59">
                        <c:v>0.91469121922869778</c:v>
                      </c:pt>
                      <c:pt idx="60">
                        <c:v>0.91469121922869778</c:v>
                      </c:pt>
                      <c:pt idx="61">
                        <c:v>0.91469121922869778</c:v>
                      </c:pt>
                      <c:pt idx="62">
                        <c:v>0.91469121922869778</c:v>
                      </c:pt>
                      <c:pt idx="63">
                        <c:v>0.91469121922869778</c:v>
                      </c:pt>
                      <c:pt idx="64">
                        <c:v>0.91469121922869778</c:v>
                      </c:pt>
                      <c:pt idx="65">
                        <c:v>0.91469121922869778</c:v>
                      </c:pt>
                      <c:pt idx="66">
                        <c:v>0.91469121922869778</c:v>
                      </c:pt>
                      <c:pt idx="67">
                        <c:v>0.91469121922869778</c:v>
                      </c:pt>
                      <c:pt idx="68">
                        <c:v>0.91469121922869778</c:v>
                      </c:pt>
                      <c:pt idx="69">
                        <c:v>0.91469121922869778</c:v>
                      </c:pt>
                      <c:pt idx="70">
                        <c:v>0.91469121922869778</c:v>
                      </c:pt>
                      <c:pt idx="71">
                        <c:v>0.91469121922869778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0.91469121922869778</c:v>
                      </c:pt>
                      <c:pt idx="75">
                        <c:v>0.88011173679339449</c:v>
                      </c:pt>
                      <c:pt idx="76">
                        <c:v>0.88011173679339449</c:v>
                      </c:pt>
                      <c:pt idx="77">
                        <c:v>0.88011173679339449</c:v>
                      </c:pt>
                      <c:pt idx="78">
                        <c:v>0.88011173679339449</c:v>
                      </c:pt>
                      <c:pt idx="79">
                        <c:v>0.88011173679339449</c:v>
                      </c:pt>
                      <c:pt idx="80">
                        <c:v>0.88011173679339449</c:v>
                      </c:pt>
                      <c:pt idx="81">
                        <c:v>0.88011173679339449</c:v>
                      </c:pt>
                      <c:pt idx="82">
                        <c:v>0.88011173679339449</c:v>
                      </c:pt>
                      <c:pt idx="83">
                        <c:v>0.88011173679339449</c:v>
                      </c:pt>
                      <c:pt idx="84">
                        <c:v>0.88011173679339449</c:v>
                      </c:pt>
                      <c:pt idx="85">
                        <c:v>0.88011173679339449</c:v>
                      </c:pt>
                      <c:pt idx="86">
                        <c:v>0.88011173679339449</c:v>
                      </c:pt>
                      <c:pt idx="87">
                        <c:v>0.88011173679339449</c:v>
                      </c:pt>
                      <c:pt idx="88">
                        <c:v>0.88011173679339449</c:v>
                      </c:pt>
                      <c:pt idx="89">
                        <c:v>0.88011173679339449</c:v>
                      </c:pt>
                      <c:pt idx="90">
                        <c:v>0.88011173679339449</c:v>
                      </c:pt>
                      <c:pt idx="91">
                        <c:v>0.88011173679339449</c:v>
                      </c:pt>
                      <c:pt idx="92">
                        <c:v>0.88011173679339449</c:v>
                      </c:pt>
                      <c:pt idx="93">
                        <c:v>0.88011173679339449</c:v>
                      </c:pt>
                      <c:pt idx="94">
                        <c:v>0.81903625881272046</c:v>
                      </c:pt>
                      <c:pt idx="95">
                        <c:v>0.81903625881272046</c:v>
                      </c:pt>
                      <c:pt idx="96">
                        <c:v>0.79527072876705307</c:v>
                      </c:pt>
                      <c:pt idx="97">
                        <c:v>0.79527072876705307</c:v>
                      </c:pt>
                      <c:pt idx="98">
                        <c:v>0.76916056731345883</c:v>
                      </c:pt>
                      <c:pt idx="99">
                        <c:v>0.76916056731345883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1D-4546-8706-E99D4C88B2A2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1D-4546-8706-E99D4C88B2A2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1D-4546-8706-E99D4C88B2A2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B1D-4546-8706-E99D4C88B2A2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1D-4546-8706-E99D4C88B2A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0.98228579866951737</c:v>
                </c:pt>
                <c:pt idx="1">
                  <c:v>1</c:v>
                </c:pt>
                <c:pt idx="2">
                  <c:v>0.95734657952532864</c:v>
                </c:pt>
                <c:pt idx="3">
                  <c:v>0.96513381062652892</c:v>
                </c:pt>
                <c:pt idx="4">
                  <c:v>0.94881575021171105</c:v>
                </c:pt>
                <c:pt idx="5">
                  <c:v>0.95435794573718691</c:v>
                </c:pt>
                <c:pt idx="6">
                  <c:v>0.94823649524840337</c:v>
                </c:pt>
                <c:pt idx="7">
                  <c:v>0.9425808081285344</c:v>
                </c:pt>
                <c:pt idx="8">
                  <c:v>0.91963738558881691</c:v>
                </c:pt>
                <c:pt idx="9">
                  <c:v>0.92390686130980493</c:v>
                </c:pt>
                <c:pt idx="10">
                  <c:v>0.92076026637795638</c:v>
                </c:pt>
                <c:pt idx="11">
                  <c:v>0.90852698862335424</c:v>
                </c:pt>
                <c:pt idx="12">
                  <c:v>0.9106357807708868</c:v>
                </c:pt>
                <c:pt idx="13">
                  <c:v>0.89942747326740513</c:v>
                </c:pt>
                <c:pt idx="14">
                  <c:v>0.86723302169503458</c:v>
                </c:pt>
                <c:pt idx="15">
                  <c:v>0.85997191755970481</c:v>
                </c:pt>
                <c:pt idx="16">
                  <c:v>0.86366747491503515</c:v>
                </c:pt>
                <c:pt idx="17">
                  <c:v>0.85797295156661013</c:v>
                </c:pt>
                <c:pt idx="18">
                  <c:v>0.81965993892458655</c:v>
                </c:pt>
                <c:pt idx="19">
                  <c:v>0.83776028599706609</c:v>
                </c:pt>
                <c:pt idx="20">
                  <c:v>0.80370608630787632</c:v>
                </c:pt>
                <c:pt idx="21">
                  <c:v>0.78456609612888106</c:v>
                </c:pt>
                <c:pt idx="22">
                  <c:v>0.78651708357486627</c:v>
                </c:pt>
                <c:pt idx="23">
                  <c:v>0.78791548002896794</c:v>
                </c:pt>
                <c:pt idx="24">
                  <c:v>0.77989841374558366</c:v>
                </c:pt>
                <c:pt idx="25">
                  <c:v>0.77826766121789326</c:v>
                </c:pt>
                <c:pt idx="26">
                  <c:v>0.77654186971447736</c:v>
                </c:pt>
                <c:pt idx="27">
                  <c:v>0.75828115542566799</c:v>
                </c:pt>
                <c:pt idx="28">
                  <c:v>0.75221869610970893</c:v>
                </c:pt>
                <c:pt idx="29">
                  <c:v>0.73231535819042159</c:v>
                </c:pt>
                <c:pt idx="30">
                  <c:v>0.73029643433742519</c:v>
                </c:pt>
                <c:pt idx="31">
                  <c:v>0.70336126497946083</c:v>
                </c:pt>
                <c:pt idx="32">
                  <c:v>0.70841274282271671</c:v>
                </c:pt>
                <c:pt idx="33">
                  <c:v>0.69672932212961125</c:v>
                </c:pt>
                <c:pt idx="34">
                  <c:v>0.67917486781973646</c:v>
                </c:pt>
                <c:pt idx="35">
                  <c:v>0.67843343322880512</c:v>
                </c:pt>
                <c:pt idx="36">
                  <c:v>0.67192732413821576</c:v>
                </c:pt>
                <c:pt idx="37">
                  <c:v>0.66010259679792849</c:v>
                </c:pt>
                <c:pt idx="38">
                  <c:v>0.65926837115618853</c:v>
                </c:pt>
                <c:pt idx="39">
                  <c:v>0.65337973033601271</c:v>
                </c:pt>
                <c:pt idx="40">
                  <c:v>0.63515555891300146</c:v>
                </c:pt>
                <c:pt idx="41">
                  <c:v>0.62055145194097683</c:v>
                </c:pt>
                <c:pt idx="42">
                  <c:v>0.61266213052222707</c:v>
                </c:pt>
                <c:pt idx="43">
                  <c:v>0.59609640656721163</c:v>
                </c:pt>
                <c:pt idx="44">
                  <c:v>0.59350137189410979</c:v>
                </c:pt>
                <c:pt idx="45">
                  <c:v>0.59421011584187733</c:v>
                </c:pt>
                <c:pt idx="46">
                  <c:v>0.58578916321367036</c:v>
                </c:pt>
                <c:pt idx="47">
                  <c:v>0.56952483060319903</c:v>
                </c:pt>
                <c:pt idx="48">
                  <c:v>0.56914245660132101</c:v>
                </c:pt>
                <c:pt idx="49">
                  <c:v>0.54832764869460704</c:v>
                </c:pt>
                <c:pt idx="50">
                  <c:v>0.54268711597427477</c:v>
                </c:pt>
                <c:pt idx="51">
                  <c:v>0.5406181731092996</c:v>
                </c:pt>
                <c:pt idx="52">
                  <c:v>0.53023971541074999</c:v>
                </c:pt>
                <c:pt idx="53">
                  <c:v>0.5182381785295872</c:v>
                </c:pt>
                <c:pt idx="54">
                  <c:v>0.5054239238322854</c:v>
                </c:pt>
                <c:pt idx="55">
                  <c:v>0.5061002562178778</c:v>
                </c:pt>
                <c:pt idx="56">
                  <c:v>0.49293254481538301</c:v>
                </c:pt>
                <c:pt idx="57">
                  <c:v>0.48949644318202645</c:v>
                </c:pt>
                <c:pt idx="58">
                  <c:v>0.4773020961107769</c:v>
                </c:pt>
                <c:pt idx="59">
                  <c:v>0.46742884329216761</c:v>
                </c:pt>
                <c:pt idx="60">
                  <c:v>0.46570799001213442</c:v>
                </c:pt>
                <c:pt idx="61">
                  <c:v>0.43324618591089753</c:v>
                </c:pt>
                <c:pt idx="62">
                  <c:v>0.44983066647387099</c:v>
                </c:pt>
                <c:pt idx="63">
                  <c:v>0.45186377269974154</c:v>
                </c:pt>
                <c:pt idx="64">
                  <c:v>0.46574971200519522</c:v>
                </c:pt>
                <c:pt idx="65">
                  <c:v>0.45386556777974529</c:v>
                </c:pt>
                <c:pt idx="66">
                  <c:v>0.47013696131527455</c:v>
                </c:pt>
                <c:pt idx="67">
                  <c:v>0.47557672153505198</c:v>
                </c:pt>
                <c:pt idx="68">
                  <c:v>0.61350199967205521</c:v>
                </c:pt>
                <c:pt idx="69">
                  <c:v>0.64471434462460764</c:v>
                </c:pt>
                <c:pt idx="70">
                  <c:v>0.62972044064152466</c:v>
                </c:pt>
                <c:pt idx="71">
                  <c:v>0.60473494165876662</c:v>
                </c:pt>
                <c:pt idx="72">
                  <c:v>0.5908437195520122</c:v>
                </c:pt>
                <c:pt idx="73">
                  <c:v>0.57114326808058558</c:v>
                </c:pt>
                <c:pt idx="74">
                  <c:v>0.55970210501794782</c:v>
                </c:pt>
                <c:pt idx="75">
                  <c:v>0.54608069392751135</c:v>
                </c:pt>
                <c:pt idx="76">
                  <c:v>0.54302058884987359</c:v>
                </c:pt>
                <c:pt idx="77">
                  <c:v>0.50983442058909756</c:v>
                </c:pt>
                <c:pt idx="78">
                  <c:v>0.49895917406917489</c:v>
                </c:pt>
                <c:pt idx="79">
                  <c:v>0.47119918882736134</c:v>
                </c:pt>
                <c:pt idx="80">
                  <c:v>0.46368132018785463</c:v>
                </c:pt>
                <c:pt idx="81">
                  <c:v>0.44328915011284337</c:v>
                </c:pt>
                <c:pt idx="82">
                  <c:v>0.42414195778581998</c:v>
                </c:pt>
                <c:pt idx="83">
                  <c:v>0.40568599517529824</c:v>
                </c:pt>
                <c:pt idx="84">
                  <c:v>0.39179795797692973</c:v>
                </c:pt>
                <c:pt idx="85">
                  <c:v>0.37998964948102831</c:v>
                </c:pt>
                <c:pt idx="86">
                  <c:v>0.35049881360942131</c:v>
                </c:pt>
                <c:pt idx="87">
                  <c:v>0.33691680944398</c:v>
                </c:pt>
                <c:pt idx="88">
                  <c:v>0.3084134604333133</c:v>
                </c:pt>
                <c:pt idx="89">
                  <c:v>0.2827152843095605</c:v>
                </c:pt>
                <c:pt idx="90">
                  <c:v>0.26948370596588883</c:v>
                </c:pt>
                <c:pt idx="91">
                  <c:v>0.24795332720592048</c:v>
                </c:pt>
                <c:pt idx="92">
                  <c:v>0.22007042841949115</c:v>
                </c:pt>
                <c:pt idx="93">
                  <c:v>0.19835485909989184</c:v>
                </c:pt>
                <c:pt idx="94">
                  <c:v>0.17181956144758101</c:v>
                </c:pt>
                <c:pt idx="95">
                  <c:v>0.14571929470834058</c:v>
                </c:pt>
                <c:pt idx="96">
                  <c:v>0.12067622920041</c:v>
                </c:pt>
                <c:pt idx="97">
                  <c:v>9.3446478129309646E-2</c:v>
                </c:pt>
                <c:pt idx="98">
                  <c:v>6.1725868696718707E-2</c:v>
                </c:pt>
                <c:pt idx="99">
                  <c:v>4.0439772037522366E-2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1</c:v>
                </c:pt>
                <c:pt idx="1">
                  <c:v>0.999917886036923</c:v>
                </c:pt>
                <c:pt idx="2">
                  <c:v>0.99991496324606111</c:v>
                </c:pt>
                <c:pt idx="3">
                  <c:v>0.9999108348595761</c:v>
                </c:pt>
                <c:pt idx="4">
                  <c:v>0.99980527183921375</c:v>
                </c:pt>
                <c:pt idx="5">
                  <c:v>0.99977709382197777</c:v>
                </c:pt>
                <c:pt idx="6">
                  <c:v>0.99967775897088151</c:v>
                </c:pt>
                <c:pt idx="7">
                  <c:v>0.99956266240284963</c:v>
                </c:pt>
                <c:pt idx="8">
                  <c:v>0.99948496599126013</c:v>
                </c:pt>
                <c:pt idx="9">
                  <c:v>0.99929475770188281</c:v>
                </c:pt>
                <c:pt idx="10">
                  <c:v>0.9991713776687291</c:v>
                </c:pt>
                <c:pt idx="11">
                  <c:v>0.9990791473792866</c:v>
                </c:pt>
                <c:pt idx="12">
                  <c:v>0.99896414868248717</c:v>
                </c:pt>
                <c:pt idx="13">
                  <c:v>0.99885401240640681</c:v>
                </c:pt>
                <c:pt idx="14">
                  <c:v>0.99873714081013487</c:v>
                </c:pt>
                <c:pt idx="15">
                  <c:v>0.99856889571480423</c:v>
                </c:pt>
                <c:pt idx="16">
                  <c:v>0.9984729507672655</c:v>
                </c:pt>
                <c:pt idx="17">
                  <c:v>0.99832020046732961</c:v>
                </c:pt>
                <c:pt idx="18">
                  <c:v>0.9981327014315845</c:v>
                </c:pt>
                <c:pt idx="19">
                  <c:v>0.99802422451774375</c:v>
                </c:pt>
                <c:pt idx="20">
                  <c:v>0.99779723888885319</c:v>
                </c:pt>
                <c:pt idx="21">
                  <c:v>0.99769417158488916</c:v>
                </c:pt>
                <c:pt idx="22">
                  <c:v>0.99767896595449568</c:v>
                </c:pt>
                <c:pt idx="23">
                  <c:v>0.99760089585274958</c:v>
                </c:pt>
                <c:pt idx="24">
                  <c:v>0.99751448890157146</c:v>
                </c:pt>
                <c:pt idx="25">
                  <c:v>0.99737851017172974</c:v>
                </c:pt>
                <c:pt idx="26">
                  <c:v>0.9972943320154114</c:v>
                </c:pt>
                <c:pt idx="27">
                  <c:v>0.99723350059645388</c:v>
                </c:pt>
                <c:pt idx="28">
                  <c:v>0.99704494277193356</c:v>
                </c:pt>
                <c:pt idx="29">
                  <c:v>0.99689863862718808</c:v>
                </c:pt>
                <c:pt idx="30">
                  <c:v>0.99672307543297067</c:v>
                </c:pt>
                <c:pt idx="31">
                  <c:v>0.9965769358898412</c:v>
                </c:pt>
                <c:pt idx="32">
                  <c:v>0.99653146135681758</c:v>
                </c:pt>
                <c:pt idx="33">
                  <c:v>0.99640497613641321</c:v>
                </c:pt>
                <c:pt idx="34">
                  <c:v>0.99627720969261824</c:v>
                </c:pt>
                <c:pt idx="35">
                  <c:v>0.99604411600915543</c:v>
                </c:pt>
                <c:pt idx="36">
                  <c:v>0.99590542802568371</c:v>
                </c:pt>
                <c:pt idx="37">
                  <c:v>0.9956507448383296</c:v>
                </c:pt>
                <c:pt idx="38">
                  <c:v>0.99552032252521261</c:v>
                </c:pt>
                <c:pt idx="39">
                  <c:v>0.99541058663144177</c:v>
                </c:pt>
                <c:pt idx="40">
                  <c:v>0.99515275821860727</c:v>
                </c:pt>
                <c:pt idx="41">
                  <c:v>0.99494891023853915</c:v>
                </c:pt>
                <c:pt idx="42">
                  <c:v>0.99488205529016382</c:v>
                </c:pt>
                <c:pt idx="43">
                  <c:v>0.99476561966573995</c:v>
                </c:pt>
                <c:pt idx="44">
                  <c:v>0.99469972118621619</c:v>
                </c:pt>
                <c:pt idx="45">
                  <c:v>0.99464929080993203</c:v>
                </c:pt>
                <c:pt idx="46">
                  <c:v>0.99455606401340813</c:v>
                </c:pt>
                <c:pt idx="47">
                  <c:v>0.99441868839417535</c:v>
                </c:pt>
                <c:pt idx="48">
                  <c:v>0.99429869381588454</c:v>
                </c:pt>
                <c:pt idx="49">
                  <c:v>0.99411179980229725</c:v>
                </c:pt>
                <c:pt idx="50">
                  <c:v>0.99396604729540028</c:v>
                </c:pt>
                <c:pt idx="51">
                  <c:v>0.99381616640201953</c:v>
                </c:pt>
                <c:pt idx="52">
                  <c:v>0.9938038435242581</c:v>
                </c:pt>
                <c:pt idx="53">
                  <c:v>0.99369002817961893</c:v>
                </c:pt>
                <c:pt idx="54">
                  <c:v>0.99352808688132399</c:v>
                </c:pt>
                <c:pt idx="55">
                  <c:v>0.99352024828543395</c:v>
                </c:pt>
                <c:pt idx="56">
                  <c:v>0.9931723827884793</c:v>
                </c:pt>
                <c:pt idx="57">
                  <c:v>0.99319835870300943</c:v>
                </c:pt>
                <c:pt idx="58">
                  <c:v>0.99314721653595395</c:v>
                </c:pt>
                <c:pt idx="59">
                  <c:v>0.99299193493008109</c:v>
                </c:pt>
                <c:pt idx="60">
                  <c:v>0.99284374009109388</c:v>
                </c:pt>
                <c:pt idx="61">
                  <c:v>0.99280830180797153</c:v>
                </c:pt>
                <c:pt idx="62">
                  <c:v>0.99306540063526305</c:v>
                </c:pt>
                <c:pt idx="63">
                  <c:v>0.99305458141550962</c:v>
                </c:pt>
                <c:pt idx="64">
                  <c:v>0.99314225624400243</c:v>
                </c:pt>
                <c:pt idx="65">
                  <c:v>0.99333461325177552</c:v>
                </c:pt>
                <c:pt idx="66">
                  <c:v>0.9934359900526526</c:v>
                </c:pt>
                <c:pt idx="67">
                  <c:v>0.99344248069476615</c:v>
                </c:pt>
                <c:pt idx="68">
                  <c:v>0.99351866010227163</c:v>
                </c:pt>
                <c:pt idx="69">
                  <c:v>0.99335493487835202</c:v>
                </c:pt>
                <c:pt idx="70">
                  <c:v>0.99311922981248912</c:v>
                </c:pt>
                <c:pt idx="71">
                  <c:v>0.99270519446577765</c:v>
                </c:pt>
                <c:pt idx="72">
                  <c:v>0.99224012372062531</c:v>
                </c:pt>
                <c:pt idx="73">
                  <c:v>0.99169398445509527</c:v>
                </c:pt>
                <c:pt idx="74">
                  <c:v>0.99102124875185293</c:v>
                </c:pt>
                <c:pt idx="75">
                  <c:v>0.99028324183470606</c:v>
                </c:pt>
                <c:pt idx="76">
                  <c:v>0.98956436429458949</c:v>
                </c:pt>
                <c:pt idx="77">
                  <c:v>0.98882323884411594</c:v>
                </c:pt>
                <c:pt idx="78">
                  <c:v>0.9879224364797472</c:v>
                </c:pt>
                <c:pt idx="79">
                  <c:v>0.98649066489070114</c:v>
                </c:pt>
                <c:pt idx="80">
                  <c:v>0.98492562827413799</c:v>
                </c:pt>
                <c:pt idx="81">
                  <c:v>0.98379699502933404</c:v>
                </c:pt>
                <c:pt idx="82">
                  <c:v>0.98314257014373352</c:v>
                </c:pt>
                <c:pt idx="83">
                  <c:v>0.98163096677077721</c:v>
                </c:pt>
                <c:pt idx="84">
                  <c:v>0.98001876956679457</c:v>
                </c:pt>
                <c:pt idx="85">
                  <c:v>0.9779211043633147</c:v>
                </c:pt>
                <c:pt idx="86">
                  <c:v>0.9750371772769556</c:v>
                </c:pt>
                <c:pt idx="87">
                  <c:v>0.97313252303902109</c:v>
                </c:pt>
                <c:pt idx="88">
                  <c:v>0.97055079562282065</c:v>
                </c:pt>
                <c:pt idx="89">
                  <c:v>0.96707970343023963</c:v>
                </c:pt>
                <c:pt idx="90">
                  <c:v>0.96173306479365539</c:v>
                </c:pt>
                <c:pt idx="91">
                  <c:v>0.95806578971789447</c:v>
                </c:pt>
                <c:pt idx="92">
                  <c:v>0.95528055687093527</c:v>
                </c:pt>
                <c:pt idx="93">
                  <c:v>0.95137452937506228</c:v>
                </c:pt>
                <c:pt idx="94">
                  <c:v>0.94843597679554914</c:v>
                </c:pt>
                <c:pt idx="95">
                  <c:v>0.94812129854339655</c:v>
                </c:pt>
                <c:pt idx="96">
                  <c:v>0.94777642701638209</c:v>
                </c:pt>
                <c:pt idx="97">
                  <c:v>0.94477079260518482</c:v>
                </c:pt>
                <c:pt idx="98">
                  <c:v>0.93427003249271556</c:v>
                </c:pt>
                <c:pt idx="99">
                  <c:v>0.92430186537762338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0.99991917320963219</c:v>
                </c:pt>
                <c:pt idx="2">
                  <c:v>0.99996018338997494</c:v>
                </c:pt>
                <c:pt idx="3">
                  <c:v>0.99984776655214069</c:v>
                </c:pt>
                <c:pt idx="4">
                  <c:v>0.99983445467836218</c:v>
                </c:pt>
                <c:pt idx="5">
                  <c:v>0.99979351401093719</c:v>
                </c:pt>
                <c:pt idx="6">
                  <c:v>0.99973955109247803</c:v>
                </c:pt>
                <c:pt idx="7">
                  <c:v>0.99967913339883563</c:v>
                </c:pt>
                <c:pt idx="8">
                  <c:v>0.99957640628442301</c:v>
                </c:pt>
                <c:pt idx="9">
                  <c:v>0.9994882573456999</c:v>
                </c:pt>
                <c:pt idx="10">
                  <c:v>0.99929483283852572</c:v>
                </c:pt>
                <c:pt idx="11">
                  <c:v>0.9992179765397754</c:v>
                </c:pt>
                <c:pt idx="12">
                  <c:v>0.9992572465345978</c:v>
                </c:pt>
                <c:pt idx="13">
                  <c:v>0.9989865762065534</c:v>
                </c:pt>
                <c:pt idx="14">
                  <c:v>0.99903353886669977</c:v>
                </c:pt>
                <c:pt idx="15">
                  <c:v>0.99874032626667986</c:v>
                </c:pt>
                <c:pt idx="16">
                  <c:v>0.99865047123825557</c:v>
                </c:pt>
                <c:pt idx="17">
                  <c:v>0.99840625725588394</c:v>
                </c:pt>
                <c:pt idx="18">
                  <c:v>0.99820873741188465</c:v>
                </c:pt>
                <c:pt idx="19">
                  <c:v>0.99806129062610494</c:v>
                </c:pt>
                <c:pt idx="20">
                  <c:v>0.99794161704449769</c:v>
                </c:pt>
                <c:pt idx="21">
                  <c:v>0.9977446524562481</c:v>
                </c:pt>
                <c:pt idx="22">
                  <c:v>0.99747772233974852</c:v>
                </c:pt>
                <c:pt idx="23">
                  <c:v>0.99724204897873781</c:v>
                </c:pt>
                <c:pt idx="24">
                  <c:v>0.99697903192365978</c:v>
                </c:pt>
                <c:pt idx="25">
                  <c:v>0.99671939259332887</c:v>
                </c:pt>
                <c:pt idx="26">
                  <c:v>0.99648617790240024</c:v>
                </c:pt>
                <c:pt idx="27">
                  <c:v>0.99638210491915724</c:v>
                </c:pt>
                <c:pt idx="28">
                  <c:v>0.99616243699625373</c:v>
                </c:pt>
                <c:pt idx="29">
                  <c:v>0.99580811146547021</c:v>
                </c:pt>
                <c:pt idx="30">
                  <c:v>0.99535272596328495</c:v>
                </c:pt>
                <c:pt idx="31">
                  <c:v>0.99491687834725584</c:v>
                </c:pt>
                <c:pt idx="32">
                  <c:v>0.99488665302080137</c:v>
                </c:pt>
                <c:pt idx="33">
                  <c:v>0.99455916428490554</c:v>
                </c:pt>
                <c:pt idx="34">
                  <c:v>0.99421925503620534</c:v>
                </c:pt>
                <c:pt idx="35">
                  <c:v>0.99389394795710695</c:v>
                </c:pt>
                <c:pt idx="36">
                  <c:v>0.99342799641440982</c:v>
                </c:pt>
                <c:pt idx="37">
                  <c:v>0.99296289752429989</c:v>
                </c:pt>
                <c:pt idx="38">
                  <c:v>0.99264697631303611</c:v>
                </c:pt>
                <c:pt idx="39">
                  <c:v>0.99240080399949926</c:v>
                </c:pt>
                <c:pt idx="40">
                  <c:v>0.991898000087309</c:v>
                </c:pt>
                <c:pt idx="41">
                  <c:v>0.99136708636792303</c:v>
                </c:pt>
                <c:pt idx="42">
                  <c:v>0.99109648031173281</c:v>
                </c:pt>
                <c:pt idx="43">
                  <c:v>0.99067662632321141</c:v>
                </c:pt>
                <c:pt idx="44">
                  <c:v>0.9903428033967564</c:v>
                </c:pt>
                <c:pt idx="45">
                  <c:v>0.989873414676676</c:v>
                </c:pt>
                <c:pt idx="46">
                  <c:v>0.98953565927108955</c:v>
                </c:pt>
                <c:pt idx="47">
                  <c:v>0.98909255992285361</c:v>
                </c:pt>
                <c:pt idx="48">
                  <c:v>0.98846728965760988</c:v>
                </c:pt>
                <c:pt idx="49">
                  <c:v>0.98804079576288351</c:v>
                </c:pt>
                <c:pt idx="50">
                  <c:v>0.98759061777235557</c:v>
                </c:pt>
                <c:pt idx="51">
                  <c:v>0.98693782227552596</c:v>
                </c:pt>
                <c:pt idx="52">
                  <c:v>0.98653277993427979</c:v>
                </c:pt>
                <c:pt idx="53">
                  <c:v>0.98584552179116836</c:v>
                </c:pt>
                <c:pt idx="54">
                  <c:v>0.98537258646343995</c:v>
                </c:pt>
                <c:pt idx="55">
                  <c:v>0.98486436183958181</c:v>
                </c:pt>
                <c:pt idx="56">
                  <c:v>0.98411456991157265</c:v>
                </c:pt>
                <c:pt idx="57">
                  <c:v>0.98366766327205513</c:v>
                </c:pt>
                <c:pt idx="58">
                  <c:v>0.98317349518599473</c:v>
                </c:pt>
                <c:pt idx="59">
                  <c:v>0.98258929115520044</c:v>
                </c:pt>
                <c:pt idx="60">
                  <c:v>0.98188896140514292</c:v>
                </c:pt>
                <c:pt idx="61">
                  <c:v>0.98124448086267801</c:v>
                </c:pt>
                <c:pt idx="62">
                  <c:v>0.98089198498874153</c:v>
                </c:pt>
                <c:pt idx="63">
                  <c:v>0.98001621029945252</c:v>
                </c:pt>
                <c:pt idx="64">
                  <c:v>0.97938003952702812</c:v>
                </c:pt>
                <c:pt idx="65">
                  <c:v>0.97876560829194859</c:v>
                </c:pt>
                <c:pt idx="66">
                  <c:v>0.97811552129601786</c:v>
                </c:pt>
                <c:pt idx="67">
                  <c:v>0.97727833665942521</c:v>
                </c:pt>
                <c:pt idx="68">
                  <c:v>0.97671802027447352</c:v>
                </c:pt>
                <c:pt idx="69">
                  <c:v>0.976100056213835</c:v>
                </c:pt>
                <c:pt idx="70">
                  <c:v>0.97510941616417879</c:v>
                </c:pt>
                <c:pt idx="71">
                  <c:v>0.97440541870989772</c:v>
                </c:pt>
                <c:pt idx="72">
                  <c:v>0.9737540973333193</c:v>
                </c:pt>
                <c:pt idx="73">
                  <c:v>0.97295310262692114</c:v>
                </c:pt>
                <c:pt idx="74">
                  <c:v>0.97223936018893875</c:v>
                </c:pt>
                <c:pt idx="75">
                  <c:v>0.97166028433734386</c:v>
                </c:pt>
                <c:pt idx="76">
                  <c:v>0.97074967784763211</c:v>
                </c:pt>
                <c:pt idx="77">
                  <c:v>0.97002317151618023</c:v>
                </c:pt>
                <c:pt idx="78">
                  <c:v>0.9692931368700386</c:v>
                </c:pt>
                <c:pt idx="79">
                  <c:v>0.96849676307275423</c:v>
                </c:pt>
                <c:pt idx="80">
                  <c:v>0.96736515832284109</c:v>
                </c:pt>
                <c:pt idx="81">
                  <c:v>0.96676112387557822</c:v>
                </c:pt>
                <c:pt idx="82">
                  <c:v>0.96587486591786398</c:v>
                </c:pt>
                <c:pt idx="83">
                  <c:v>0.96437974292940065</c:v>
                </c:pt>
                <c:pt idx="84">
                  <c:v>0.96312882467971173</c:v>
                </c:pt>
                <c:pt idx="85">
                  <c:v>0.9613232754660076</c:v>
                </c:pt>
                <c:pt idx="86">
                  <c:v>0.95963352595423246</c:v>
                </c:pt>
                <c:pt idx="87">
                  <c:v>0.9595150688825812</c:v>
                </c:pt>
                <c:pt idx="88">
                  <c:v>0.95951940598684204</c:v>
                </c:pt>
                <c:pt idx="89">
                  <c:v>0.95924885844334662</c:v>
                </c:pt>
                <c:pt idx="90">
                  <c:v>0.95815687159632235</c:v>
                </c:pt>
                <c:pt idx="91">
                  <c:v>0.95694150786501075</c:v>
                </c:pt>
                <c:pt idx="92">
                  <c:v>0.95615902810083164</c:v>
                </c:pt>
                <c:pt idx="93">
                  <c:v>0.95506989232874828</c:v>
                </c:pt>
                <c:pt idx="94">
                  <c:v>0.95445961119908818</c:v>
                </c:pt>
                <c:pt idx="95">
                  <c:v>0.95431298776432982</c:v>
                </c:pt>
                <c:pt idx="96">
                  <c:v>0.95327718888493529</c:v>
                </c:pt>
                <c:pt idx="97">
                  <c:v>0.95097703432795433</c:v>
                </c:pt>
                <c:pt idx="98">
                  <c:v>0.94794294127167633</c:v>
                </c:pt>
                <c:pt idx="99">
                  <c:v>0.94310634862234455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0.98425596001243509</c:v>
                </c:pt>
                <c:pt idx="2">
                  <c:v>0.97802386232303662</c:v>
                </c:pt>
                <c:pt idx="3">
                  <c:v>0.96721502021952066</c:v>
                </c:pt>
                <c:pt idx="4">
                  <c:v>0.95621322157121103</c:v>
                </c:pt>
                <c:pt idx="5">
                  <c:v>0.94987045796371117</c:v>
                </c:pt>
                <c:pt idx="6">
                  <c:v>0.93967077830354473</c:v>
                </c:pt>
                <c:pt idx="7">
                  <c:v>0.93115902779382198</c:v>
                </c:pt>
                <c:pt idx="8">
                  <c:v>0.92299882219604512</c:v>
                </c:pt>
                <c:pt idx="9">
                  <c:v>0.9123371862754921</c:v>
                </c:pt>
                <c:pt idx="10">
                  <c:v>0.89997706200805772</c:v>
                </c:pt>
                <c:pt idx="11">
                  <c:v>0.89095183327128369</c:v>
                </c:pt>
                <c:pt idx="12">
                  <c:v>0.88565487144438815</c:v>
                </c:pt>
                <c:pt idx="13">
                  <c:v>0.87432287678981357</c:v>
                </c:pt>
                <c:pt idx="14">
                  <c:v>0.86734232446151482</c:v>
                </c:pt>
                <c:pt idx="15">
                  <c:v>0.85159298201648814</c:v>
                </c:pt>
                <c:pt idx="16">
                  <c:v>0.84538774769285507</c:v>
                </c:pt>
                <c:pt idx="17">
                  <c:v>0.83831426696490052</c:v>
                </c:pt>
                <c:pt idx="18">
                  <c:v>0.82937681598341995</c:v>
                </c:pt>
                <c:pt idx="19">
                  <c:v>0.82151075039042532</c:v>
                </c:pt>
                <c:pt idx="20">
                  <c:v>0.81486685638000234</c:v>
                </c:pt>
                <c:pt idx="21">
                  <c:v>0.80346796677768761</c:v>
                </c:pt>
                <c:pt idx="22">
                  <c:v>0.7990398337703174</c:v>
                </c:pt>
                <c:pt idx="23">
                  <c:v>0.78924284902405828</c:v>
                </c:pt>
                <c:pt idx="24">
                  <c:v>0.78136752492774497</c:v>
                </c:pt>
                <c:pt idx="25">
                  <c:v>0.77037915736646867</c:v>
                </c:pt>
                <c:pt idx="26">
                  <c:v>0.76667496489331977</c:v>
                </c:pt>
                <c:pt idx="27">
                  <c:v>0.76117347254501189</c:v>
                </c:pt>
                <c:pt idx="28">
                  <c:v>0.74972785241879014</c:v>
                </c:pt>
                <c:pt idx="29">
                  <c:v>0.74331813312485273</c:v>
                </c:pt>
                <c:pt idx="30">
                  <c:v>0.73683904774757059</c:v>
                </c:pt>
                <c:pt idx="31">
                  <c:v>0.7298341549520112</c:v>
                </c:pt>
                <c:pt idx="32">
                  <c:v>0.72358922653471358</c:v>
                </c:pt>
                <c:pt idx="33">
                  <c:v>0.71583579735345082</c:v>
                </c:pt>
                <c:pt idx="34">
                  <c:v>0.70884113769706103</c:v>
                </c:pt>
                <c:pt idx="35">
                  <c:v>0.70272103165979138</c:v>
                </c:pt>
                <c:pt idx="36">
                  <c:v>0.69982429005924673</c:v>
                </c:pt>
                <c:pt idx="37">
                  <c:v>0.69241337070689746</c:v>
                </c:pt>
                <c:pt idx="38">
                  <c:v>0.68679312954165861</c:v>
                </c:pt>
                <c:pt idx="39">
                  <c:v>0.68194976705840538</c:v>
                </c:pt>
                <c:pt idx="40">
                  <c:v>0.6762392072803417</c:v>
                </c:pt>
                <c:pt idx="41">
                  <c:v>0.66787879919681736</c:v>
                </c:pt>
                <c:pt idx="42">
                  <c:v>0.66649858350179803</c:v>
                </c:pt>
                <c:pt idx="43">
                  <c:v>0.66012431200655275</c:v>
                </c:pt>
                <c:pt idx="44">
                  <c:v>0.65618592527418995</c:v>
                </c:pt>
                <c:pt idx="45">
                  <c:v>0.65213721080728182</c:v>
                </c:pt>
                <c:pt idx="46">
                  <c:v>0.65021398867562896</c:v>
                </c:pt>
                <c:pt idx="47">
                  <c:v>0.64482623313800214</c:v>
                </c:pt>
                <c:pt idx="48">
                  <c:v>0.64121087646426245</c:v>
                </c:pt>
                <c:pt idx="49">
                  <c:v>0.637810949587297</c:v>
                </c:pt>
                <c:pt idx="50">
                  <c:v>0.63493011267480925</c:v>
                </c:pt>
                <c:pt idx="51">
                  <c:v>0.63174063326714491</c:v>
                </c:pt>
                <c:pt idx="52">
                  <c:v>0.62983704456955658</c:v>
                </c:pt>
                <c:pt idx="53">
                  <c:v>0.62598819411494222</c:v>
                </c:pt>
                <c:pt idx="54">
                  <c:v>0.62255085663313048</c:v>
                </c:pt>
                <c:pt idx="55">
                  <c:v>0.6254357168868957</c:v>
                </c:pt>
                <c:pt idx="56">
                  <c:v>0.62062911595872272</c:v>
                </c:pt>
                <c:pt idx="57">
                  <c:v>0.6213105061770029</c:v>
                </c:pt>
                <c:pt idx="58">
                  <c:v>0.6238343044681397</c:v>
                </c:pt>
                <c:pt idx="59">
                  <c:v>0.62164258299837261</c:v>
                </c:pt>
                <c:pt idx="60">
                  <c:v>0.62131783276661035</c:v>
                </c:pt>
                <c:pt idx="61">
                  <c:v>0.62062083310490612</c:v>
                </c:pt>
                <c:pt idx="62">
                  <c:v>0.62264833684707999</c:v>
                </c:pt>
                <c:pt idx="63">
                  <c:v>0.62174356525740226</c:v>
                </c:pt>
                <c:pt idx="64">
                  <c:v>0.62711089949635945</c:v>
                </c:pt>
                <c:pt idx="65">
                  <c:v>0.62911261854088185</c:v>
                </c:pt>
                <c:pt idx="66">
                  <c:v>0.62898490167458554</c:v>
                </c:pt>
                <c:pt idx="67">
                  <c:v>0.62956027837478845</c:v>
                </c:pt>
                <c:pt idx="68">
                  <c:v>0.63063025603899014</c:v>
                </c:pt>
                <c:pt idx="69">
                  <c:v>0.6317398372496944</c:v>
                </c:pt>
                <c:pt idx="70">
                  <c:v>0.63868864046324969</c:v>
                </c:pt>
                <c:pt idx="71">
                  <c:v>0.63734026591850457</c:v>
                </c:pt>
                <c:pt idx="72">
                  <c:v>0.6386303378929753</c:v>
                </c:pt>
                <c:pt idx="73">
                  <c:v>0.64164449982232874</c:v>
                </c:pt>
                <c:pt idx="74">
                  <c:v>0.64194274329449308</c:v>
                </c:pt>
                <c:pt idx="75">
                  <c:v>0.64351058912529824</c:v>
                </c:pt>
                <c:pt idx="76">
                  <c:v>0.64552894316565712</c:v>
                </c:pt>
                <c:pt idx="77">
                  <c:v>0.6488528193256623</c:v>
                </c:pt>
                <c:pt idx="78">
                  <c:v>0.6499103434253708</c:v>
                </c:pt>
                <c:pt idx="79">
                  <c:v>0.6523626443884587</c:v>
                </c:pt>
                <c:pt idx="80">
                  <c:v>0.6548483260432959</c:v>
                </c:pt>
                <c:pt idx="81">
                  <c:v>0.65518318679587262</c:v>
                </c:pt>
                <c:pt idx="82">
                  <c:v>0.65816863425923788</c:v>
                </c:pt>
                <c:pt idx="83">
                  <c:v>0.65958171600295601</c:v>
                </c:pt>
                <c:pt idx="84">
                  <c:v>0.66222672588732656</c:v>
                </c:pt>
                <c:pt idx="85">
                  <c:v>0.66382893282736866</c:v>
                </c:pt>
                <c:pt idx="86">
                  <c:v>0.66662192728794878</c:v>
                </c:pt>
                <c:pt idx="87">
                  <c:v>0.66849834780904183</c:v>
                </c:pt>
                <c:pt idx="88">
                  <c:v>0.67014650795863551</c:v>
                </c:pt>
                <c:pt idx="89">
                  <c:v>0.67136295442789795</c:v>
                </c:pt>
                <c:pt idx="90">
                  <c:v>0.67403246586935639</c:v>
                </c:pt>
                <c:pt idx="91">
                  <c:v>0.67606040575604598</c:v>
                </c:pt>
                <c:pt idx="92">
                  <c:v>0.67836387555361188</c:v>
                </c:pt>
                <c:pt idx="93">
                  <c:v>0.6800198474121768</c:v>
                </c:pt>
                <c:pt idx="94">
                  <c:v>0.68158202206878815</c:v>
                </c:pt>
                <c:pt idx="95">
                  <c:v>0.68355560611710409</c:v>
                </c:pt>
                <c:pt idx="96">
                  <c:v>0.68563335720961471</c:v>
                </c:pt>
                <c:pt idx="97">
                  <c:v>0.68730506200589536</c:v>
                </c:pt>
                <c:pt idx="98">
                  <c:v>0.68939557848065813</c:v>
                </c:pt>
                <c:pt idx="99">
                  <c:v>0.69135295697125743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'Data-Normalized'!$H$3</c15:sqref>
                        </c15:formulaRef>
                      </c:ext>
                    </c:extLst>
                    <c:strCache>
                      <c:ptCount val="1"/>
                      <c:pt idx="0">
                        <c:v>Ursem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00206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'Data-Normalized'!$H$4:$H$103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0.99991917320963219</c:v>
                      </c:pt>
                      <c:pt idx="2">
                        <c:v>0.99996018338997494</c:v>
                      </c:pt>
                      <c:pt idx="3">
                        <c:v>0.99984776655214069</c:v>
                      </c:pt>
                      <c:pt idx="4">
                        <c:v>0.99983445467836218</c:v>
                      </c:pt>
                      <c:pt idx="5">
                        <c:v>0.99979351401093719</c:v>
                      </c:pt>
                      <c:pt idx="6">
                        <c:v>0.99973955109247803</c:v>
                      </c:pt>
                      <c:pt idx="7">
                        <c:v>0.99967913339883563</c:v>
                      </c:pt>
                      <c:pt idx="8">
                        <c:v>0.99957640628442301</c:v>
                      </c:pt>
                      <c:pt idx="9">
                        <c:v>0.9994882573456999</c:v>
                      </c:pt>
                      <c:pt idx="10">
                        <c:v>0.99929483283852572</c:v>
                      </c:pt>
                      <c:pt idx="11">
                        <c:v>0.9992179765397754</c:v>
                      </c:pt>
                      <c:pt idx="12">
                        <c:v>0.9992572465345978</c:v>
                      </c:pt>
                      <c:pt idx="13">
                        <c:v>0.9989865762065534</c:v>
                      </c:pt>
                      <c:pt idx="14">
                        <c:v>0.99903353886669977</c:v>
                      </c:pt>
                      <c:pt idx="15">
                        <c:v>0.99874032626667986</c:v>
                      </c:pt>
                      <c:pt idx="16">
                        <c:v>0.99865047123825557</c:v>
                      </c:pt>
                      <c:pt idx="17">
                        <c:v>0.99840625725588394</c:v>
                      </c:pt>
                      <c:pt idx="18">
                        <c:v>0.99820873741188465</c:v>
                      </c:pt>
                      <c:pt idx="19">
                        <c:v>0.99806129062610494</c:v>
                      </c:pt>
                      <c:pt idx="20">
                        <c:v>0.99794161704449769</c:v>
                      </c:pt>
                      <c:pt idx="21">
                        <c:v>0.9977446524562481</c:v>
                      </c:pt>
                      <c:pt idx="22">
                        <c:v>0.99747772233974852</c:v>
                      </c:pt>
                      <c:pt idx="23">
                        <c:v>0.99724204897873781</c:v>
                      </c:pt>
                      <c:pt idx="24">
                        <c:v>0.99697903192365978</c:v>
                      </c:pt>
                      <c:pt idx="25">
                        <c:v>0.99671939259332887</c:v>
                      </c:pt>
                      <c:pt idx="26">
                        <c:v>0.99648617790240024</c:v>
                      </c:pt>
                      <c:pt idx="27">
                        <c:v>0.99638210491915724</c:v>
                      </c:pt>
                      <c:pt idx="28">
                        <c:v>0.99616243699625373</c:v>
                      </c:pt>
                      <c:pt idx="29">
                        <c:v>0.99580811146547021</c:v>
                      </c:pt>
                      <c:pt idx="30">
                        <c:v>0.99535272596328495</c:v>
                      </c:pt>
                      <c:pt idx="31">
                        <c:v>0.99491687834725584</c:v>
                      </c:pt>
                      <c:pt idx="32">
                        <c:v>0.99488665302080137</c:v>
                      </c:pt>
                      <c:pt idx="33">
                        <c:v>0.99455916428490554</c:v>
                      </c:pt>
                      <c:pt idx="34">
                        <c:v>0.99421925503620534</c:v>
                      </c:pt>
                      <c:pt idx="35">
                        <c:v>0.99389394795710695</c:v>
                      </c:pt>
                      <c:pt idx="36">
                        <c:v>0.99342799641440982</c:v>
                      </c:pt>
                      <c:pt idx="37">
                        <c:v>0.99296289752429989</c:v>
                      </c:pt>
                      <c:pt idx="38">
                        <c:v>0.99264697631303611</c:v>
                      </c:pt>
                      <c:pt idx="39">
                        <c:v>0.99240080399949926</c:v>
                      </c:pt>
                      <c:pt idx="40">
                        <c:v>0.991898000087309</c:v>
                      </c:pt>
                      <c:pt idx="41">
                        <c:v>0.99136708636792303</c:v>
                      </c:pt>
                      <c:pt idx="42">
                        <c:v>0.99109648031173281</c:v>
                      </c:pt>
                      <c:pt idx="43">
                        <c:v>0.99067662632321141</c:v>
                      </c:pt>
                      <c:pt idx="44">
                        <c:v>0.9903428033967564</c:v>
                      </c:pt>
                      <c:pt idx="45">
                        <c:v>0.989873414676676</c:v>
                      </c:pt>
                      <c:pt idx="46">
                        <c:v>0.98953565927108955</c:v>
                      </c:pt>
                      <c:pt idx="47">
                        <c:v>0.98909255992285361</c:v>
                      </c:pt>
                      <c:pt idx="48">
                        <c:v>0.98846728965760988</c:v>
                      </c:pt>
                      <c:pt idx="49">
                        <c:v>0.98804079576288351</c:v>
                      </c:pt>
                      <c:pt idx="50">
                        <c:v>0.98759061777235557</c:v>
                      </c:pt>
                      <c:pt idx="51">
                        <c:v>0.98693782227552596</c:v>
                      </c:pt>
                      <c:pt idx="52">
                        <c:v>0.98653277993427979</c:v>
                      </c:pt>
                      <c:pt idx="53">
                        <c:v>0.98584552179116836</c:v>
                      </c:pt>
                      <c:pt idx="54">
                        <c:v>0.98537258646343995</c:v>
                      </c:pt>
                      <c:pt idx="55">
                        <c:v>0.98486436183958181</c:v>
                      </c:pt>
                      <c:pt idx="56">
                        <c:v>0.98411456991157265</c:v>
                      </c:pt>
                      <c:pt idx="57">
                        <c:v>0.98366766327205513</c:v>
                      </c:pt>
                      <c:pt idx="58">
                        <c:v>0.98317349518599473</c:v>
                      </c:pt>
                      <c:pt idx="59">
                        <c:v>0.98258929115520044</c:v>
                      </c:pt>
                      <c:pt idx="60">
                        <c:v>0.98188896140514292</c:v>
                      </c:pt>
                      <c:pt idx="61">
                        <c:v>0.98124448086267801</c:v>
                      </c:pt>
                      <c:pt idx="62">
                        <c:v>0.98089198498874153</c:v>
                      </c:pt>
                      <c:pt idx="63">
                        <c:v>0.98001621029945252</c:v>
                      </c:pt>
                      <c:pt idx="64">
                        <c:v>0.97938003952702812</c:v>
                      </c:pt>
                      <c:pt idx="65">
                        <c:v>0.97876560829194859</c:v>
                      </c:pt>
                      <c:pt idx="66">
                        <c:v>0.97811552129601786</c:v>
                      </c:pt>
                      <c:pt idx="67">
                        <c:v>0.97727833665942521</c:v>
                      </c:pt>
                      <c:pt idx="68">
                        <c:v>0.97671802027447352</c:v>
                      </c:pt>
                      <c:pt idx="69">
                        <c:v>0.976100056213835</c:v>
                      </c:pt>
                      <c:pt idx="70">
                        <c:v>0.97510941616417879</c:v>
                      </c:pt>
                      <c:pt idx="71">
                        <c:v>0.97440541870989772</c:v>
                      </c:pt>
                      <c:pt idx="72">
                        <c:v>0.9737540973333193</c:v>
                      </c:pt>
                      <c:pt idx="73">
                        <c:v>0.97295310262692114</c:v>
                      </c:pt>
                      <c:pt idx="74">
                        <c:v>0.97223936018893875</c:v>
                      </c:pt>
                      <c:pt idx="75">
                        <c:v>0.97166028433734386</c:v>
                      </c:pt>
                      <c:pt idx="76">
                        <c:v>0.97074967784763211</c:v>
                      </c:pt>
                      <c:pt idx="77">
                        <c:v>0.97002317151618023</c:v>
                      </c:pt>
                      <c:pt idx="78">
                        <c:v>0.9692931368700386</c:v>
                      </c:pt>
                      <c:pt idx="79">
                        <c:v>0.96849676307275423</c:v>
                      </c:pt>
                      <c:pt idx="80">
                        <c:v>0.96736515832284109</c:v>
                      </c:pt>
                      <c:pt idx="81">
                        <c:v>0.96676112387557822</c:v>
                      </c:pt>
                      <c:pt idx="82">
                        <c:v>0.96587486591786398</c:v>
                      </c:pt>
                      <c:pt idx="83">
                        <c:v>0.96437974292940065</c:v>
                      </c:pt>
                      <c:pt idx="84">
                        <c:v>0.96312882467971173</c:v>
                      </c:pt>
                      <c:pt idx="85">
                        <c:v>0.9613232754660076</c:v>
                      </c:pt>
                      <c:pt idx="86">
                        <c:v>0.95963352595423246</c:v>
                      </c:pt>
                      <c:pt idx="87">
                        <c:v>0.9595150688825812</c:v>
                      </c:pt>
                      <c:pt idx="88">
                        <c:v>0.95951940598684204</c:v>
                      </c:pt>
                      <c:pt idx="89">
                        <c:v>0.95924885844334662</c:v>
                      </c:pt>
                      <c:pt idx="90">
                        <c:v>0.95815687159632235</c:v>
                      </c:pt>
                      <c:pt idx="91">
                        <c:v>0.95694150786501075</c:v>
                      </c:pt>
                      <c:pt idx="92">
                        <c:v>0.95615902810083164</c:v>
                      </c:pt>
                      <c:pt idx="93">
                        <c:v>0.95506989232874828</c:v>
                      </c:pt>
                      <c:pt idx="94">
                        <c:v>0.95445961119908818</c:v>
                      </c:pt>
                      <c:pt idx="95">
                        <c:v>0.95431298776432982</c:v>
                      </c:pt>
                      <c:pt idx="96">
                        <c:v>0.95327718888493529</c:v>
                      </c:pt>
                      <c:pt idx="97">
                        <c:v>0.95097703432795433</c:v>
                      </c:pt>
                      <c:pt idx="98">
                        <c:v>0.94794294127167633</c:v>
                      </c:pt>
                      <c:pt idx="99">
                        <c:v>0.94310634862234455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F63-4CC5-9EA0-4E84A892B10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'Data-Normalized'!$I$3</c15:sqref>
                        </c15:formulaRef>
                      </c:ext>
                    </c:extLst>
                    <c:strCache>
                      <c:ptCount val="1"/>
                      <c:pt idx="0">
                        <c:v>Wineberg and Oppacher</c:v>
                      </c:pt>
                    </c:strCache>
                  </c:strRef>
                </c:tx>
                <c:spPr>
                  <a:ln w="12700" cap="rnd">
                    <a:solidFill>
                      <a:srgbClr val="7030A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7030A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'Data-Normalized'!$I$4:$I$103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0.99991707963588949</c:v>
                      </c:pt>
                      <c:pt idx="2">
                        <c:v>0.99991632184307688</c:v>
                      </c:pt>
                      <c:pt idx="3">
                        <c:v>0.99991100837817959</c:v>
                      </c:pt>
                      <c:pt idx="4">
                        <c:v>0.99980581782059008</c:v>
                      </c:pt>
                      <c:pt idx="5">
                        <c:v>0.99977620149443425</c:v>
                      </c:pt>
                      <c:pt idx="6">
                        <c:v>0.99967696629683023</c:v>
                      </c:pt>
                      <c:pt idx="7">
                        <c:v>0.99956100616609334</c:v>
                      </c:pt>
                      <c:pt idx="8">
                        <c:v>0.99948461173538006</c:v>
                      </c:pt>
                      <c:pt idx="9">
                        <c:v>0.99929343843919649</c:v>
                      </c:pt>
                      <c:pt idx="10">
                        <c:v>0.99917034614081202</c:v>
                      </c:pt>
                      <c:pt idx="11">
                        <c:v>0.99907797119696384</c:v>
                      </c:pt>
                      <c:pt idx="12">
                        <c:v>0.99896486839089049</c:v>
                      </c:pt>
                      <c:pt idx="13">
                        <c:v>0.99885331237367558</c:v>
                      </c:pt>
                      <c:pt idx="14">
                        <c:v>0.99873730766689084</c:v>
                      </c:pt>
                      <c:pt idx="15">
                        <c:v>0.99856925150909415</c:v>
                      </c:pt>
                      <c:pt idx="16">
                        <c:v>0.99847253485819076</c:v>
                      </c:pt>
                      <c:pt idx="17">
                        <c:v>0.99831984852167432</c:v>
                      </c:pt>
                      <c:pt idx="18">
                        <c:v>0.99813300355973178</c:v>
                      </c:pt>
                      <c:pt idx="19">
                        <c:v>0.99802603887544006</c:v>
                      </c:pt>
                      <c:pt idx="20">
                        <c:v>0.9977998912121554</c:v>
                      </c:pt>
                      <c:pt idx="21">
                        <c:v>0.99769622961300519</c:v>
                      </c:pt>
                      <c:pt idx="22">
                        <c:v>0.99768085979172505</c:v>
                      </c:pt>
                      <c:pt idx="23">
                        <c:v>0.9976016436971864</c:v>
                      </c:pt>
                      <c:pt idx="24">
                        <c:v>0.9975149744874563</c:v>
                      </c:pt>
                      <c:pt idx="25">
                        <c:v>0.99737874117018144</c:v>
                      </c:pt>
                      <c:pt idx="26">
                        <c:v>0.99729558009541286</c:v>
                      </c:pt>
                      <c:pt idx="27">
                        <c:v>0.99723474716298521</c:v>
                      </c:pt>
                      <c:pt idx="28">
                        <c:v>0.99704618156559766</c:v>
                      </c:pt>
                      <c:pt idx="29">
                        <c:v>0.99690045800774718</c:v>
                      </c:pt>
                      <c:pt idx="30">
                        <c:v>0.99672485512505871</c:v>
                      </c:pt>
                      <c:pt idx="31">
                        <c:v>0.99657931878660877</c:v>
                      </c:pt>
                      <c:pt idx="32">
                        <c:v>0.99653455551941184</c:v>
                      </c:pt>
                      <c:pt idx="33">
                        <c:v>0.99640672032954192</c:v>
                      </c:pt>
                      <c:pt idx="34">
                        <c:v>0.99628023133631527</c:v>
                      </c:pt>
                      <c:pt idx="35">
                        <c:v>0.99604653694813883</c:v>
                      </c:pt>
                      <c:pt idx="36">
                        <c:v>0.99590770484727742</c:v>
                      </c:pt>
                      <c:pt idx="37">
                        <c:v>0.99565509684202103</c:v>
                      </c:pt>
                      <c:pt idx="38">
                        <c:v>0.99552542957658663</c:v>
                      </c:pt>
                      <c:pt idx="39">
                        <c:v>0.99541457340332218</c:v>
                      </c:pt>
                      <c:pt idx="40">
                        <c:v>0.99515915264944987</c:v>
                      </c:pt>
                      <c:pt idx="41">
                        <c:v>0.99495538661976368</c:v>
                      </c:pt>
                      <c:pt idx="42">
                        <c:v>0.99488884349561357</c:v>
                      </c:pt>
                      <c:pt idx="43">
                        <c:v>0.99477256687493709</c:v>
                      </c:pt>
                      <c:pt idx="44">
                        <c:v>0.99470553341426116</c:v>
                      </c:pt>
                      <c:pt idx="45">
                        <c:v>0.99465647301605664</c:v>
                      </c:pt>
                      <c:pt idx="46">
                        <c:v>0.99456260477460734</c:v>
                      </c:pt>
                      <c:pt idx="47">
                        <c:v>0.99442645615182323</c:v>
                      </c:pt>
                      <c:pt idx="48">
                        <c:v>0.99430821818504378</c:v>
                      </c:pt>
                      <c:pt idx="49">
                        <c:v>0.99411940296178869</c:v>
                      </c:pt>
                      <c:pt idx="50">
                        <c:v>0.99397553376752645</c:v>
                      </c:pt>
                      <c:pt idx="51">
                        <c:v>0.99382397074741435</c:v>
                      </c:pt>
                      <c:pt idx="52">
                        <c:v>0.99381561719605749</c:v>
                      </c:pt>
                      <c:pt idx="53">
                        <c:v>0.9937049482421938</c:v>
                      </c:pt>
                      <c:pt idx="54">
                        <c:v>0.99353939280067849</c:v>
                      </c:pt>
                      <c:pt idx="55">
                        <c:v>0.99353425763997227</c:v>
                      </c:pt>
                      <c:pt idx="56">
                        <c:v>0.99318795078224842</c:v>
                      </c:pt>
                      <c:pt idx="57">
                        <c:v>0.99321318974051043</c:v>
                      </c:pt>
                      <c:pt idx="58">
                        <c:v>0.99316399115655796</c:v>
                      </c:pt>
                      <c:pt idx="59">
                        <c:v>0.99300946382926747</c:v>
                      </c:pt>
                      <c:pt idx="60">
                        <c:v>0.99286161399393691</c:v>
                      </c:pt>
                      <c:pt idx="61">
                        <c:v>0.99282869012503472</c:v>
                      </c:pt>
                      <c:pt idx="62">
                        <c:v>0.99308931290368485</c:v>
                      </c:pt>
                      <c:pt idx="63">
                        <c:v>0.99307721942191773</c:v>
                      </c:pt>
                      <c:pt idx="64">
                        <c:v>0.99316716051355614</c:v>
                      </c:pt>
                      <c:pt idx="65">
                        <c:v>0.9933624392637419</c:v>
                      </c:pt>
                      <c:pt idx="66">
                        <c:v>0.99346300728517489</c:v>
                      </c:pt>
                      <c:pt idx="67">
                        <c:v>0.99347311713281516</c:v>
                      </c:pt>
                      <c:pt idx="68">
                        <c:v>0.99355279681825093</c:v>
                      </c:pt>
                      <c:pt idx="69">
                        <c:v>0.9933897153473884</c:v>
                      </c:pt>
                      <c:pt idx="70">
                        <c:v>0.99315668068471941</c:v>
                      </c:pt>
                      <c:pt idx="71">
                        <c:v>0.99274254245506377</c:v>
                      </c:pt>
                      <c:pt idx="72">
                        <c:v>0.99227890252433038</c:v>
                      </c:pt>
                      <c:pt idx="73">
                        <c:v>0.9917348206577441</c:v>
                      </c:pt>
                      <c:pt idx="74">
                        <c:v>0.9910630194990121</c:v>
                      </c:pt>
                      <c:pt idx="75">
                        <c:v>0.99032716701720147</c:v>
                      </c:pt>
                      <c:pt idx="76">
                        <c:v>0.98960965757905928</c:v>
                      </c:pt>
                      <c:pt idx="77">
                        <c:v>0.98886815731199296</c:v>
                      </c:pt>
                      <c:pt idx="78">
                        <c:v>0.98797130951835699</c:v>
                      </c:pt>
                      <c:pt idx="79">
                        <c:v>0.98654025345272134</c:v>
                      </c:pt>
                      <c:pt idx="80">
                        <c:v>0.98497812597614576</c:v>
                      </c:pt>
                      <c:pt idx="81">
                        <c:v>0.98385393588114411</c:v>
                      </c:pt>
                      <c:pt idx="82">
                        <c:v>0.9831997288884774</c:v>
                      </c:pt>
                      <c:pt idx="83">
                        <c:v>0.98169174347955501</c:v>
                      </c:pt>
                      <c:pt idx="84">
                        <c:v>0.98008201769914272</c:v>
                      </c:pt>
                      <c:pt idx="85">
                        <c:v>0.97798747390768903</c:v>
                      </c:pt>
                      <c:pt idx="86">
                        <c:v>0.97510890429957153</c:v>
                      </c:pt>
                      <c:pt idx="87">
                        <c:v>0.97321000478189557</c:v>
                      </c:pt>
                      <c:pt idx="88">
                        <c:v>0.97063325959340629</c:v>
                      </c:pt>
                      <c:pt idx="89">
                        <c:v>0.96716967839161594</c:v>
                      </c:pt>
                      <c:pt idx="90">
                        <c:v>0.96183510227807012</c:v>
                      </c:pt>
                      <c:pt idx="91">
                        <c:v>0.95817397786286607</c:v>
                      </c:pt>
                      <c:pt idx="92">
                        <c:v>0.95539525860181207</c:v>
                      </c:pt>
                      <c:pt idx="93">
                        <c:v>0.95149698515472747</c:v>
                      </c:pt>
                      <c:pt idx="94">
                        <c:v>0.94856873999894575</c:v>
                      </c:pt>
                      <c:pt idx="95">
                        <c:v>0.94826346985082288</c:v>
                      </c:pt>
                      <c:pt idx="96">
                        <c:v>0.94792916286516549</c:v>
                      </c:pt>
                      <c:pt idx="97">
                        <c:v>0.9449372007066642</c:v>
                      </c:pt>
                      <c:pt idx="98">
                        <c:v>0.93445724705683852</c:v>
                      </c:pt>
                      <c:pt idx="99">
                        <c:v>0.9245056577591465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F63-4CC5-9EA0-4E84A892B10C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'Data-Normalized'!$J$3</c15:sqref>
                        </c15:formulaRef>
                      </c:ext>
                    </c:extLst>
                    <c:strCache>
                      <c:ptCount val="1"/>
                      <c:pt idx="0">
                        <c:v>Zhu et al.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x"/>
                  <c:size val="3"/>
                  <c:spPr>
                    <a:solidFill>
                      <a:srgbClr val="FF0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'Data-Normalized'!$J$4:$J$103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0.99999604054750246</c:v>
                      </c:pt>
                      <c:pt idx="2">
                        <c:v>0.99993398935249345</c:v>
                      </c:pt>
                      <c:pt idx="3">
                        <c:v>0.99994059832626281</c:v>
                      </c:pt>
                      <c:pt idx="4">
                        <c:v>0.99993138431945194</c:v>
                      </c:pt>
                      <c:pt idx="5">
                        <c:v>0.99994214058491349</c:v>
                      </c:pt>
                      <c:pt idx="6">
                        <c:v>0.999914498564481</c:v>
                      </c:pt>
                      <c:pt idx="7">
                        <c:v>0.99989604089203898</c:v>
                      </c:pt>
                      <c:pt idx="8">
                        <c:v>0.99987799349994322</c:v>
                      </c:pt>
                      <c:pt idx="9">
                        <c:v>0.9999027882736361</c:v>
                      </c:pt>
                      <c:pt idx="10">
                        <c:v>0.99990532904590046</c:v>
                      </c:pt>
                      <c:pt idx="11">
                        <c:v>0.99981783552629089</c:v>
                      </c:pt>
                      <c:pt idx="12">
                        <c:v>0.99986128075475689</c:v>
                      </c:pt>
                      <c:pt idx="13">
                        <c:v>0.99982592744107057</c:v>
                      </c:pt>
                      <c:pt idx="14">
                        <c:v>0.99980258594956795</c:v>
                      </c:pt>
                      <c:pt idx="15">
                        <c:v>0.99976941750230353</c:v>
                      </c:pt>
                      <c:pt idx="16">
                        <c:v>0.99981384641497306</c:v>
                      </c:pt>
                      <c:pt idx="17">
                        <c:v>0.99976536413020867</c:v>
                      </c:pt>
                      <c:pt idx="18">
                        <c:v>0.99976636758695903</c:v>
                      </c:pt>
                      <c:pt idx="19">
                        <c:v>0.99980354986122466</c:v>
                      </c:pt>
                      <c:pt idx="20">
                        <c:v>0.99972632817967999</c:v>
                      </c:pt>
                      <c:pt idx="21">
                        <c:v>0.99970218095689511</c:v>
                      </c:pt>
                      <c:pt idx="22">
                        <c:v>0.99968227988853642</c:v>
                      </c:pt>
                      <c:pt idx="23">
                        <c:v>0.99970043108650286</c:v>
                      </c:pt>
                      <c:pt idx="24">
                        <c:v>0.99965836005003983</c:v>
                      </c:pt>
                      <c:pt idx="25">
                        <c:v>0.99967154339562159</c:v>
                      </c:pt>
                      <c:pt idx="26">
                        <c:v>0.99970897282672244</c:v>
                      </c:pt>
                      <c:pt idx="27">
                        <c:v>0.99960755449102578</c:v>
                      </c:pt>
                      <c:pt idx="28">
                        <c:v>0.99964703532385746</c:v>
                      </c:pt>
                      <c:pt idx="29">
                        <c:v>0.99959444034935774</c:v>
                      </c:pt>
                      <c:pt idx="30">
                        <c:v>0.9996008515976591</c:v>
                      </c:pt>
                      <c:pt idx="31">
                        <c:v>0.99958152887629448</c:v>
                      </c:pt>
                      <c:pt idx="32">
                        <c:v>0.99958371374271637</c:v>
                      </c:pt>
                      <c:pt idx="33">
                        <c:v>0.99951517220921882</c:v>
                      </c:pt>
                      <c:pt idx="34">
                        <c:v>0.99952969514484669</c:v>
                      </c:pt>
                      <c:pt idx="35">
                        <c:v>0.99950278965178263</c:v>
                      </c:pt>
                      <c:pt idx="36">
                        <c:v>0.99949803435427609</c:v>
                      </c:pt>
                      <c:pt idx="37">
                        <c:v>0.9994555036060998</c:v>
                      </c:pt>
                      <c:pt idx="38">
                        <c:v>0.99942017995123367</c:v>
                      </c:pt>
                      <c:pt idx="39">
                        <c:v>0.99944855355589801</c:v>
                      </c:pt>
                      <c:pt idx="40">
                        <c:v>0.99942429758410578</c:v>
                      </c:pt>
                      <c:pt idx="41">
                        <c:v>0.99938369960237949</c:v>
                      </c:pt>
                      <c:pt idx="42">
                        <c:v>0.99942874146400007</c:v>
                      </c:pt>
                      <c:pt idx="43">
                        <c:v>0.99935926567766598</c:v>
                      </c:pt>
                      <c:pt idx="44">
                        <c:v>0.99936854394525398</c:v>
                      </c:pt>
                      <c:pt idx="45">
                        <c:v>0.99937095125282738</c:v>
                      </c:pt>
                      <c:pt idx="46">
                        <c:v>0.99932436713255612</c:v>
                      </c:pt>
                      <c:pt idx="47">
                        <c:v>0.99930207358603418</c:v>
                      </c:pt>
                      <c:pt idx="48">
                        <c:v>0.99927097136991072</c:v>
                      </c:pt>
                      <c:pt idx="49">
                        <c:v>0.99928134701384641</c:v>
                      </c:pt>
                      <c:pt idx="50">
                        <c:v>0.99919102602004384</c:v>
                      </c:pt>
                      <c:pt idx="51">
                        <c:v>0.9992048322008501</c:v>
                      </c:pt>
                      <c:pt idx="52">
                        <c:v>0.99926625067436126</c:v>
                      </c:pt>
                      <c:pt idx="53">
                        <c:v>0.99917481253166429</c:v>
                      </c:pt>
                      <c:pt idx="54">
                        <c:v>0.99916584568168842</c:v>
                      </c:pt>
                      <c:pt idx="55">
                        <c:v>0.99914036381199411</c:v>
                      </c:pt>
                      <c:pt idx="56">
                        <c:v>0.99911848054581831</c:v>
                      </c:pt>
                      <c:pt idx="57">
                        <c:v>0.99916551449152946</c:v>
                      </c:pt>
                      <c:pt idx="58">
                        <c:v>0.99911855469286892</c:v>
                      </c:pt>
                      <c:pt idx="59">
                        <c:v>0.99908331507132675</c:v>
                      </c:pt>
                      <c:pt idx="60">
                        <c:v>0.99915084820493716</c:v>
                      </c:pt>
                      <c:pt idx="61">
                        <c:v>0.99910565310607902</c:v>
                      </c:pt>
                      <c:pt idx="62">
                        <c:v>0.99910861404496298</c:v>
                      </c:pt>
                      <c:pt idx="63">
                        <c:v>0.99908579158281396</c:v>
                      </c:pt>
                      <c:pt idx="64">
                        <c:v>0.99910285034756952</c:v>
                      </c:pt>
                      <c:pt idx="65">
                        <c:v>0.99913106082872272</c:v>
                      </c:pt>
                      <c:pt idx="66">
                        <c:v>0.9991391527435024</c:v>
                      </c:pt>
                      <c:pt idx="67">
                        <c:v>0.999134412275406</c:v>
                      </c:pt>
                      <c:pt idx="68">
                        <c:v>0.99922491122212986</c:v>
                      </c:pt>
                      <c:pt idx="69">
                        <c:v>0.99917309232009222</c:v>
                      </c:pt>
                      <c:pt idx="70">
                        <c:v>0.99903137259087149</c:v>
                      </c:pt>
                      <c:pt idx="71">
                        <c:v>0.99905756132911394</c:v>
                      </c:pt>
                      <c:pt idx="72">
                        <c:v>0.99888735924622152</c:v>
                      </c:pt>
                      <c:pt idx="73">
                        <c:v>0.99877099286514071</c:v>
                      </c:pt>
                      <c:pt idx="74">
                        <c:v>0.99865380592336772</c:v>
                      </c:pt>
                      <c:pt idx="75">
                        <c:v>0.99857938205719576</c:v>
                      </c:pt>
                      <c:pt idx="76">
                        <c:v>0.99851254096272346</c:v>
                      </c:pt>
                      <c:pt idx="77">
                        <c:v>0.99838163681660475</c:v>
                      </c:pt>
                      <c:pt idx="78">
                        <c:v>0.99820316980914803</c:v>
                      </c:pt>
                      <c:pt idx="79">
                        <c:v>0.99799739691455436</c:v>
                      </c:pt>
                      <c:pt idx="80">
                        <c:v>0.99795602286036611</c:v>
                      </c:pt>
                      <c:pt idx="81">
                        <c:v>0.99770638951382362</c:v>
                      </c:pt>
                      <c:pt idx="82">
                        <c:v>0.9975762812127138</c:v>
                      </c:pt>
                      <c:pt idx="83">
                        <c:v>0.99734897107151343</c:v>
                      </c:pt>
                      <c:pt idx="84">
                        <c:v>0.99718952031094588</c:v>
                      </c:pt>
                      <c:pt idx="85">
                        <c:v>0.99688168647288455</c:v>
                      </c:pt>
                      <c:pt idx="86">
                        <c:v>0.99657846458136523</c:v>
                      </c:pt>
                      <c:pt idx="87">
                        <c:v>0.99619145652276231</c:v>
                      </c:pt>
                      <c:pt idx="88">
                        <c:v>0.99568025709768071</c:v>
                      </c:pt>
                      <c:pt idx="89">
                        <c:v>0.99518242885737562</c:v>
                      </c:pt>
                      <c:pt idx="90">
                        <c:v>0.99457316254328076</c:v>
                      </c:pt>
                      <c:pt idx="91">
                        <c:v>0.99374630923787677</c:v>
                      </c:pt>
                      <c:pt idx="92">
                        <c:v>0.99269806272590355</c:v>
                      </c:pt>
                      <c:pt idx="93">
                        <c:v>0.99133250143967622</c:v>
                      </c:pt>
                      <c:pt idx="94">
                        <c:v>0.98992825022248931</c:v>
                      </c:pt>
                      <c:pt idx="95">
                        <c:v>0.98751024570122969</c:v>
                      </c:pt>
                      <c:pt idx="96">
                        <c:v>0.98347556854932638</c:v>
                      </c:pt>
                      <c:pt idx="97">
                        <c:v>0.9783433321537196</c:v>
                      </c:pt>
                      <c:pt idx="98">
                        <c:v>0.96721246590663013</c:v>
                      </c:pt>
                      <c:pt idx="99">
                        <c:v>0.95368660049648757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F63-4CC5-9EA0-4E84A892B10C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'Data-Normalized'!$K$3</c15:sqref>
                        </c15:formulaRef>
                      </c:ext>
                    </c:extLst>
                    <c:strCache>
                      <c:ptCount val="1"/>
                      <c:pt idx="0">
                        <c:v>Shi</c:v>
                      </c:pt>
                    </c:strCache>
                  </c:strRef>
                </c:tx>
                <c:spPr>
                  <a:ln w="12700" cap="rnd">
                    <a:solidFill>
                      <a:srgbClr val="FFC000"/>
                    </a:solidFill>
                    <a:round/>
                  </a:ln>
                  <a:effectLst/>
                </c:spPr>
                <c:marker>
                  <c:symbol val="square"/>
                  <c:size val="3"/>
                  <c:spPr>
                    <a:solidFill>
                      <a:srgbClr val="FFC000"/>
                    </a:solidFill>
                    <a:ln w="9525">
                      <a:noFill/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'Data-Normalized'!$K$4:$K$103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0.99991291746529443</c:v>
                      </c:pt>
                      <c:pt idx="2">
                        <c:v>0.99995360829393232</c:v>
                      </c:pt>
                      <c:pt idx="3">
                        <c:v>0.99983589396139128</c:v>
                      </c:pt>
                      <c:pt idx="4">
                        <c:v>0.99981240636702073</c:v>
                      </c:pt>
                      <c:pt idx="5">
                        <c:v>0.99976417981400378</c:v>
                      </c:pt>
                      <c:pt idx="6">
                        <c:v>0.99970238305672099</c:v>
                      </c:pt>
                      <c:pt idx="7">
                        <c:v>0.99963116098392302</c:v>
                      </c:pt>
                      <c:pt idx="8">
                        <c:v>0.99953106065562081</c:v>
                      </c:pt>
                      <c:pt idx="9">
                        <c:v>0.99943532003584334</c:v>
                      </c:pt>
                      <c:pt idx="10">
                        <c:v>0.99924329055640893</c:v>
                      </c:pt>
                      <c:pt idx="11">
                        <c:v>0.99914713053258608</c:v>
                      </c:pt>
                      <c:pt idx="12">
                        <c:v>0.99918300767664725</c:v>
                      </c:pt>
                      <c:pt idx="13">
                        <c:v>0.99889188201623003</c:v>
                      </c:pt>
                      <c:pt idx="14">
                        <c:v>0.99892732698029052</c:v>
                      </c:pt>
                      <c:pt idx="15">
                        <c:v>0.99861864831617508</c:v>
                      </c:pt>
                      <c:pt idx="16">
                        <c:v>0.99852387835915091</c:v>
                      </c:pt>
                      <c:pt idx="17">
                        <c:v>0.99827390951086936</c:v>
                      </c:pt>
                      <c:pt idx="18">
                        <c:v>0.99806873237437033</c:v>
                      </c:pt>
                      <c:pt idx="19">
                        <c:v>0.99791020831202959</c:v>
                      </c:pt>
                      <c:pt idx="20">
                        <c:v>0.99777265008189597</c:v>
                      </c:pt>
                      <c:pt idx="21">
                        <c:v>0.99755239760053926</c:v>
                      </c:pt>
                      <c:pt idx="22">
                        <c:v>0.99729291723078306</c:v>
                      </c:pt>
                      <c:pt idx="23">
                        <c:v>0.99704306685295929</c:v>
                      </c:pt>
                      <c:pt idx="24">
                        <c:v>0.99674467915419673</c:v>
                      </c:pt>
                      <c:pt idx="25">
                        <c:v>0.99647572190007816</c:v>
                      </c:pt>
                      <c:pt idx="26">
                        <c:v>0.99624012340290269</c:v>
                      </c:pt>
                      <c:pt idx="27">
                        <c:v>0.99611627737325426</c:v>
                      </c:pt>
                      <c:pt idx="28">
                        <c:v>0.99587203590907747</c:v>
                      </c:pt>
                      <c:pt idx="29">
                        <c:v>0.99552500480358486</c:v>
                      </c:pt>
                      <c:pt idx="30">
                        <c:v>0.99505126232492991</c:v>
                      </c:pt>
                      <c:pt idx="31">
                        <c:v>0.99461689044902024</c:v>
                      </c:pt>
                      <c:pt idx="32">
                        <c:v>0.99456614794743503</c:v>
                      </c:pt>
                      <c:pt idx="33">
                        <c:v>0.99421982713912149</c:v>
                      </c:pt>
                      <c:pt idx="34">
                        <c:v>0.99386184310562964</c:v>
                      </c:pt>
                      <c:pt idx="35">
                        <c:v>0.99352666174257642</c:v>
                      </c:pt>
                      <c:pt idx="36">
                        <c:v>0.99307837271703214</c:v>
                      </c:pt>
                      <c:pt idx="37">
                        <c:v>0.99259417875829947</c:v>
                      </c:pt>
                      <c:pt idx="38">
                        <c:v>0.99226847175248356</c:v>
                      </c:pt>
                      <c:pt idx="39">
                        <c:v>0.99201733496143918</c:v>
                      </c:pt>
                      <c:pt idx="40">
                        <c:v>0.99150777072033069</c:v>
                      </c:pt>
                      <c:pt idx="41">
                        <c:v>0.99095323523680134</c:v>
                      </c:pt>
                      <c:pt idx="42">
                        <c:v>0.99067867087367589</c:v>
                      </c:pt>
                      <c:pt idx="43">
                        <c:v>0.9902551832613008</c:v>
                      </c:pt>
                      <c:pt idx="44">
                        <c:v>0.98991427139224353</c:v>
                      </c:pt>
                      <c:pt idx="45">
                        <c:v>0.98944153445069927</c:v>
                      </c:pt>
                      <c:pt idx="46">
                        <c:v>0.98909170111745337</c:v>
                      </c:pt>
                      <c:pt idx="47">
                        <c:v>0.98865278771267839</c:v>
                      </c:pt>
                      <c:pt idx="48">
                        <c:v>0.98803740378001859</c:v>
                      </c:pt>
                      <c:pt idx="49">
                        <c:v>0.98761319139511772</c:v>
                      </c:pt>
                      <c:pt idx="50">
                        <c:v>0.98715810312699126</c:v>
                      </c:pt>
                      <c:pt idx="51">
                        <c:v>0.9865150606185884</c:v>
                      </c:pt>
                      <c:pt idx="52">
                        <c:v>0.98611675010252875</c:v>
                      </c:pt>
                      <c:pt idx="53">
                        <c:v>0.98543133824311036</c:v>
                      </c:pt>
                      <c:pt idx="54">
                        <c:v>0.98494731712559502</c:v>
                      </c:pt>
                      <c:pt idx="55">
                        <c:v>0.98446169053348687</c:v>
                      </c:pt>
                      <c:pt idx="56">
                        <c:v>0.98370822781630307</c:v>
                      </c:pt>
                      <c:pt idx="57">
                        <c:v>0.98328261385847848</c:v>
                      </c:pt>
                      <c:pt idx="58">
                        <c:v>0.9828146597922921</c:v>
                      </c:pt>
                      <c:pt idx="59">
                        <c:v>0.9822299638715476</c:v>
                      </c:pt>
                      <c:pt idx="60">
                        <c:v>0.98155277231770355</c:v>
                      </c:pt>
                      <c:pt idx="61">
                        <c:v>0.98090950585731562</c:v>
                      </c:pt>
                      <c:pt idx="62">
                        <c:v>0.98057831451622968</c:v>
                      </c:pt>
                      <c:pt idx="63">
                        <c:v>0.97971672363794371</c:v>
                      </c:pt>
                      <c:pt idx="64">
                        <c:v>0.97913069539974373</c:v>
                      </c:pt>
                      <c:pt idx="65">
                        <c:v>0.9785331455129751</c:v>
                      </c:pt>
                      <c:pt idx="66">
                        <c:v>0.97790358881314998</c:v>
                      </c:pt>
                      <c:pt idx="67">
                        <c:v>0.97708317117794885</c:v>
                      </c:pt>
                      <c:pt idx="68">
                        <c:v>0.9765490956581353</c:v>
                      </c:pt>
                      <c:pt idx="69">
                        <c:v>0.97596068095333821</c:v>
                      </c:pt>
                      <c:pt idx="70">
                        <c:v>0.97503333530910508</c:v>
                      </c:pt>
                      <c:pt idx="71">
                        <c:v>0.9743435571451674</c:v>
                      </c:pt>
                      <c:pt idx="72">
                        <c:v>0.97370566964219563</c:v>
                      </c:pt>
                      <c:pt idx="73">
                        <c:v>0.97295737864140086</c:v>
                      </c:pt>
                      <c:pt idx="74">
                        <c:v>0.97225196197741615</c:v>
                      </c:pt>
                      <c:pt idx="75">
                        <c:v>0.97167925686987422</c:v>
                      </c:pt>
                      <c:pt idx="76">
                        <c:v>0.97083470257985693</c:v>
                      </c:pt>
                      <c:pt idx="77">
                        <c:v>0.97017346936760895</c:v>
                      </c:pt>
                      <c:pt idx="78">
                        <c:v>0.9694873097955885</c:v>
                      </c:pt>
                      <c:pt idx="79">
                        <c:v>0.96875487687488315</c:v>
                      </c:pt>
                      <c:pt idx="80">
                        <c:v>0.96769022966397733</c:v>
                      </c:pt>
                      <c:pt idx="81">
                        <c:v>0.96710165402193038</c:v>
                      </c:pt>
                      <c:pt idx="82">
                        <c:v>0.96627427251507103</c:v>
                      </c:pt>
                      <c:pt idx="83">
                        <c:v>0.96484012083909176</c:v>
                      </c:pt>
                      <c:pt idx="84">
                        <c:v>0.96366693109750923</c:v>
                      </c:pt>
                      <c:pt idx="85">
                        <c:v>0.9619503607673825</c:v>
                      </c:pt>
                      <c:pt idx="86">
                        <c:v>0.96035415673073798</c:v>
                      </c:pt>
                      <c:pt idx="87">
                        <c:v>0.96029177395307475</c:v>
                      </c:pt>
                      <c:pt idx="88">
                        <c:v>0.96033401383209616</c:v>
                      </c:pt>
                      <c:pt idx="89">
                        <c:v>0.96009027378431444</c:v>
                      </c:pt>
                      <c:pt idx="90">
                        <c:v>0.95909097818161515</c:v>
                      </c:pt>
                      <c:pt idx="91">
                        <c:v>0.95784465147181741</c:v>
                      </c:pt>
                      <c:pt idx="92">
                        <c:v>0.95682321756220046</c:v>
                      </c:pt>
                      <c:pt idx="93">
                        <c:v>0.95521913234737521</c:v>
                      </c:pt>
                      <c:pt idx="94">
                        <c:v>0.95402373018230557</c:v>
                      </c:pt>
                      <c:pt idx="95">
                        <c:v>0.95374791173429807</c:v>
                      </c:pt>
                      <c:pt idx="96">
                        <c:v>0.95267992128077772</c:v>
                      </c:pt>
                      <c:pt idx="97">
                        <c:v>0.95044127794103628</c:v>
                      </c:pt>
                      <c:pt idx="98">
                        <c:v>0.94736637494709941</c:v>
                      </c:pt>
                      <c:pt idx="99">
                        <c:v>0.9426472447851465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7F63-4CC5-9EA0-4E84A892B10C}"/>
                  </c:ext>
                </c:extLst>
              </c15:ser>
            </c15:filteredLineSeries>
            <c15:filteredLin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'Data-Normalized'!$N$3</c15:sqref>
                        </c15:formulaRef>
                      </c:ext>
                    </c:extLst>
                    <c:strCache>
                      <c:ptCount val="1"/>
                      <c:pt idx="0">
                        <c:v>Cheng</c:v>
                      </c:pt>
                    </c:strCache>
                  </c:strRef>
                </c:tx>
                <c:spPr>
                  <a:ln w="12700" cap="rnd">
                    <a:solidFill>
                      <a:schemeClr val="accent5">
                        <a:lumMod val="75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5">
                        <a:lumMod val="50000"/>
                      </a:schemeClr>
                    </a:solidFill>
                    <a:ln w="12700">
                      <a:solidFill>
                        <a:schemeClr val="accent5">
                          <a:lumMod val="75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'Data-Normalized'!$N$4:$N$103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0.99805182350152033</c:v>
                      </c:pt>
                      <c:pt idx="2">
                        <c:v>0.99772727285701357</c:v>
                      </c:pt>
                      <c:pt idx="3">
                        <c:v>0.99776243928278097</c:v>
                      </c:pt>
                      <c:pt idx="4">
                        <c:v>0.99719338662382195</c:v>
                      </c:pt>
                      <c:pt idx="5">
                        <c:v>0.99701347165749388</c:v>
                      </c:pt>
                      <c:pt idx="6">
                        <c:v>0.99554929025649452</c:v>
                      </c:pt>
                      <c:pt idx="7">
                        <c:v>0.99297532460249371</c:v>
                      </c:pt>
                      <c:pt idx="8">
                        <c:v>0.99241509881111878</c:v>
                      </c:pt>
                      <c:pt idx="9">
                        <c:v>0.98804053911052525</c:v>
                      </c:pt>
                      <c:pt idx="10">
                        <c:v>0.99029251454259348</c:v>
                      </c:pt>
                      <c:pt idx="11">
                        <c:v>0.98968434308529496</c:v>
                      </c:pt>
                      <c:pt idx="12">
                        <c:v>0.98759437951909412</c:v>
                      </c:pt>
                      <c:pt idx="13">
                        <c:v>0.98433968647132841</c:v>
                      </c:pt>
                      <c:pt idx="14">
                        <c:v>0.97988491559978519</c:v>
                      </c:pt>
                      <c:pt idx="15">
                        <c:v>0.98133997678708895</c:v>
                      </c:pt>
                      <c:pt idx="16">
                        <c:v>0.97861620014973116</c:v>
                      </c:pt>
                      <c:pt idx="17">
                        <c:v>0.97750564890696356</c:v>
                      </c:pt>
                      <c:pt idx="18">
                        <c:v>0.97874355582494177</c:v>
                      </c:pt>
                      <c:pt idx="19">
                        <c:v>0.97983411181790137</c:v>
                      </c:pt>
                      <c:pt idx="20">
                        <c:v>0.97801812306954583</c:v>
                      </c:pt>
                      <c:pt idx="21">
                        <c:v>0.97691630031834942</c:v>
                      </c:pt>
                      <c:pt idx="22">
                        <c:v>0.9760432734149127</c:v>
                      </c:pt>
                      <c:pt idx="23">
                        <c:v>0.97555472525715636</c:v>
                      </c:pt>
                      <c:pt idx="24">
                        <c:v>0.97424526464985273</c:v>
                      </c:pt>
                      <c:pt idx="25">
                        <c:v>0.97480409945612667</c:v>
                      </c:pt>
                      <c:pt idx="26">
                        <c:v>0.97368326195010946</c:v>
                      </c:pt>
                      <c:pt idx="27">
                        <c:v>0.97282534831015044</c:v>
                      </c:pt>
                      <c:pt idx="28">
                        <c:v>0.97419431019108782</c:v>
                      </c:pt>
                      <c:pt idx="29">
                        <c:v>0.97233527202452452</c:v>
                      </c:pt>
                      <c:pt idx="30">
                        <c:v>0.97167274608848997</c:v>
                      </c:pt>
                      <c:pt idx="31">
                        <c:v>0.97137901588805908</c:v>
                      </c:pt>
                      <c:pt idx="32">
                        <c:v>0.97215358024540455</c:v>
                      </c:pt>
                      <c:pt idx="33">
                        <c:v>0.97042982025581592</c:v>
                      </c:pt>
                      <c:pt idx="34">
                        <c:v>0.96732641731246372</c:v>
                      </c:pt>
                      <c:pt idx="35">
                        <c:v>0.96379502915306348</c:v>
                      </c:pt>
                      <c:pt idx="36">
                        <c:v>0.96401886829185979</c:v>
                      </c:pt>
                      <c:pt idx="37">
                        <c:v>0.96480774449348816</c:v>
                      </c:pt>
                      <c:pt idx="38">
                        <c:v>0.96348906611297003</c:v>
                      </c:pt>
                      <c:pt idx="39">
                        <c:v>0.96393532702048201</c:v>
                      </c:pt>
                      <c:pt idx="40">
                        <c:v>0.96377236816505252</c:v>
                      </c:pt>
                      <c:pt idx="41">
                        <c:v>0.96383925240023915</c:v>
                      </c:pt>
                      <c:pt idx="42">
                        <c:v>0.9635859092682324</c:v>
                      </c:pt>
                      <c:pt idx="43">
                        <c:v>0.96202487777688739</c:v>
                      </c:pt>
                      <c:pt idx="44">
                        <c:v>0.9622151671018937</c:v>
                      </c:pt>
                      <c:pt idx="45">
                        <c:v>0.96123392506283678</c:v>
                      </c:pt>
                      <c:pt idx="46">
                        <c:v>0.95984415085990671</c:v>
                      </c:pt>
                      <c:pt idx="47">
                        <c:v>0.95845420399401449</c:v>
                      </c:pt>
                      <c:pt idx="48">
                        <c:v>0.9627057410520764</c:v>
                      </c:pt>
                      <c:pt idx="49">
                        <c:v>0.95848302561215581</c:v>
                      </c:pt>
                      <c:pt idx="50">
                        <c:v>0.95792950919363951</c:v>
                      </c:pt>
                      <c:pt idx="51">
                        <c:v>0.95956764833910191</c:v>
                      </c:pt>
                      <c:pt idx="52">
                        <c:v>0.95703069890195158</c:v>
                      </c:pt>
                      <c:pt idx="53">
                        <c:v>0.95879952675211233</c:v>
                      </c:pt>
                      <c:pt idx="54">
                        <c:v>0.95455175646674484</c:v>
                      </c:pt>
                      <c:pt idx="55">
                        <c:v>0.9568028198845796</c:v>
                      </c:pt>
                      <c:pt idx="56">
                        <c:v>0.95289250682125071</c:v>
                      </c:pt>
                      <c:pt idx="57">
                        <c:v>0.95336779786699066</c:v>
                      </c:pt>
                      <c:pt idx="58">
                        <c:v>0.95610135806855812</c:v>
                      </c:pt>
                      <c:pt idx="59">
                        <c:v>0.95272983960814761</c:v>
                      </c:pt>
                      <c:pt idx="60">
                        <c:v>0.95682766882640791</c:v>
                      </c:pt>
                      <c:pt idx="61">
                        <c:v>0.9551733770188201</c:v>
                      </c:pt>
                      <c:pt idx="62">
                        <c:v>0.9569577110794022</c:v>
                      </c:pt>
                      <c:pt idx="63">
                        <c:v>0.95770667787583408</c:v>
                      </c:pt>
                      <c:pt idx="64">
                        <c:v>0.9583374268947823</c:v>
                      </c:pt>
                      <c:pt idx="65">
                        <c:v>0.96104226229542355</c:v>
                      </c:pt>
                      <c:pt idx="66">
                        <c:v>0.96143643922277855</c:v>
                      </c:pt>
                      <c:pt idx="67">
                        <c:v>0.95970468533716669</c:v>
                      </c:pt>
                      <c:pt idx="68">
                        <c:v>0.96146252349586725</c:v>
                      </c:pt>
                      <c:pt idx="69">
                        <c:v>0.96234415022954956</c:v>
                      </c:pt>
                      <c:pt idx="70">
                        <c:v>0.96614707776052455</c:v>
                      </c:pt>
                      <c:pt idx="71">
                        <c:v>0.96458448493943594</c:v>
                      </c:pt>
                      <c:pt idx="72">
                        <c:v>0.96305814769973985</c:v>
                      </c:pt>
                      <c:pt idx="73">
                        <c:v>0.96490659055414252</c:v>
                      </c:pt>
                      <c:pt idx="74">
                        <c:v>0.96237839687355931</c:v>
                      </c:pt>
                      <c:pt idx="75">
                        <c:v>0.96792365633297095</c:v>
                      </c:pt>
                      <c:pt idx="76">
                        <c:v>0.96803835954544182</c:v>
                      </c:pt>
                      <c:pt idx="77">
                        <c:v>0.96875717619412305</c:v>
                      </c:pt>
                      <c:pt idx="78">
                        <c:v>0.96070236538109988</c:v>
                      </c:pt>
                      <c:pt idx="79">
                        <c:v>0.96785478557659921</c:v>
                      </c:pt>
                      <c:pt idx="80">
                        <c:v>0.97298317889340202</c:v>
                      </c:pt>
                      <c:pt idx="81">
                        <c:v>0.973477503507852</c:v>
                      </c:pt>
                      <c:pt idx="82">
                        <c:v>0.97247716519785388</c:v>
                      </c:pt>
                      <c:pt idx="83">
                        <c:v>0.97278167568962448</c:v>
                      </c:pt>
                      <c:pt idx="84">
                        <c:v>0.97361997026270197</c:v>
                      </c:pt>
                      <c:pt idx="85">
                        <c:v>0.97757449107107453</c:v>
                      </c:pt>
                      <c:pt idx="86">
                        <c:v>0.98057049526250184</c:v>
                      </c:pt>
                      <c:pt idx="87">
                        <c:v>0.97277747460288544</c:v>
                      </c:pt>
                      <c:pt idx="88">
                        <c:v>0.95436896788639325</c:v>
                      </c:pt>
                      <c:pt idx="89">
                        <c:v>0.95496870468353134</c:v>
                      </c:pt>
                      <c:pt idx="90">
                        <c:v>0.98459219046519098</c:v>
                      </c:pt>
                      <c:pt idx="91">
                        <c:v>0.97757490431994676</c:v>
                      </c:pt>
                      <c:pt idx="92">
                        <c:v>0.96849749199406798</c:v>
                      </c:pt>
                      <c:pt idx="93">
                        <c:v>0.96038128003171186</c:v>
                      </c:pt>
                      <c:pt idx="94">
                        <c:v>0.95232954860362162</c:v>
                      </c:pt>
                      <c:pt idx="95">
                        <c:v>0.95183730731659877</c:v>
                      </c:pt>
                      <c:pt idx="96">
                        <c:v>0.95679294261385073</c:v>
                      </c:pt>
                      <c:pt idx="97">
                        <c:v>0.96649710612064488</c:v>
                      </c:pt>
                      <c:pt idx="98">
                        <c:v>0.9764806882144127</c:v>
                      </c:pt>
                      <c:pt idx="99">
                        <c:v>0.94126085057406095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7F63-4CC5-9EA0-4E84A892B10C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Tilahun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0.99991917320963219</c:v>
                      </c:pt>
                      <c:pt idx="2">
                        <c:v>0.99996018338997494</c:v>
                      </c:pt>
                      <c:pt idx="3">
                        <c:v>0.99984776655214069</c:v>
                      </c:pt>
                      <c:pt idx="4">
                        <c:v>0.99983445467836574</c:v>
                      </c:pt>
                      <c:pt idx="5">
                        <c:v>0.99979351401093719</c:v>
                      </c:pt>
                      <c:pt idx="6">
                        <c:v>0.99973955109247803</c:v>
                      </c:pt>
                      <c:pt idx="7">
                        <c:v>0.99967913339883563</c:v>
                      </c:pt>
                      <c:pt idx="8">
                        <c:v>0.99957640628442301</c:v>
                      </c:pt>
                      <c:pt idx="9">
                        <c:v>0.9994882573456999</c:v>
                      </c:pt>
                      <c:pt idx="10">
                        <c:v>0.99929483283852572</c:v>
                      </c:pt>
                      <c:pt idx="11">
                        <c:v>0.9992179765397754</c:v>
                      </c:pt>
                      <c:pt idx="12">
                        <c:v>0.9992572465345978</c:v>
                      </c:pt>
                      <c:pt idx="13">
                        <c:v>0.9989865762065534</c:v>
                      </c:pt>
                      <c:pt idx="14">
                        <c:v>0.99903353886669977</c:v>
                      </c:pt>
                      <c:pt idx="15">
                        <c:v>0.99874032626667986</c:v>
                      </c:pt>
                      <c:pt idx="16">
                        <c:v>0.99865047123825557</c:v>
                      </c:pt>
                      <c:pt idx="17">
                        <c:v>0.99840625725588394</c:v>
                      </c:pt>
                      <c:pt idx="18">
                        <c:v>0.99820873741188465</c:v>
                      </c:pt>
                      <c:pt idx="19">
                        <c:v>0.99806129062610494</c:v>
                      </c:pt>
                      <c:pt idx="20">
                        <c:v>0.99794161704449769</c:v>
                      </c:pt>
                      <c:pt idx="21">
                        <c:v>0.9977446524562481</c:v>
                      </c:pt>
                      <c:pt idx="22">
                        <c:v>0.99747772233974852</c:v>
                      </c:pt>
                      <c:pt idx="23">
                        <c:v>0.99724204897873781</c:v>
                      </c:pt>
                      <c:pt idx="24">
                        <c:v>0.99697903192365978</c:v>
                      </c:pt>
                      <c:pt idx="25">
                        <c:v>0.99671939259332887</c:v>
                      </c:pt>
                      <c:pt idx="26">
                        <c:v>0.99648617790240024</c:v>
                      </c:pt>
                      <c:pt idx="27">
                        <c:v>0.99638210491915724</c:v>
                      </c:pt>
                      <c:pt idx="28">
                        <c:v>0.99616243699625373</c:v>
                      </c:pt>
                      <c:pt idx="29">
                        <c:v>0.99580811146547021</c:v>
                      </c:pt>
                      <c:pt idx="30">
                        <c:v>0.99535272596328495</c:v>
                      </c:pt>
                      <c:pt idx="31">
                        <c:v>0.99491687834725584</c:v>
                      </c:pt>
                      <c:pt idx="32">
                        <c:v>0.99488665302080137</c:v>
                      </c:pt>
                      <c:pt idx="33">
                        <c:v>0.99455916428490554</c:v>
                      </c:pt>
                      <c:pt idx="34">
                        <c:v>0.99421925503620534</c:v>
                      </c:pt>
                      <c:pt idx="35">
                        <c:v>0.99389394795710695</c:v>
                      </c:pt>
                      <c:pt idx="36">
                        <c:v>0.99342799641440982</c:v>
                      </c:pt>
                      <c:pt idx="37">
                        <c:v>0.99296289752429989</c:v>
                      </c:pt>
                      <c:pt idx="38">
                        <c:v>0.99264697631303611</c:v>
                      </c:pt>
                      <c:pt idx="39">
                        <c:v>0.99240080399949926</c:v>
                      </c:pt>
                      <c:pt idx="40">
                        <c:v>0.991898000087309</c:v>
                      </c:pt>
                      <c:pt idx="41">
                        <c:v>0.99136708636792303</c:v>
                      </c:pt>
                      <c:pt idx="42">
                        <c:v>0.99109648031173281</c:v>
                      </c:pt>
                      <c:pt idx="43">
                        <c:v>0.99067662632321141</c:v>
                      </c:pt>
                      <c:pt idx="44">
                        <c:v>0.9903428033967564</c:v>
                      </c:pt>
                      <c:pt idx="45">
                        <c:v>0.989873414676676</c:v>
                      </c:pt>
                      <c:pt idx="46">
                        <c:v>0.98953565927108955</c:v>
                      </c:pt>
                      <c:pt idx="47">
                        <c:v>0.98909255992285361</c:v>
                      </c:pt>
                      <c:pt idx="48">
                        <c:v>0.98846728965760988</c:v>
                      </c:pt>
                      <c:pt idx="49">
                        <c:v>0.98804079576288351</c:v>
                      </c:pt>
                      <c:pt idx="50">
                        <c:v>0.98759061777235557</c:v>
                      </c:pt>
                      <c:pt idx="51">
                        <c:v>0.98693782227552596</c:v>
                      </c:pt>
                      <c:pt idx="52">
                        <c:v>0.98653277993427979</c:v>
                      </c:pt>
                      <c:pt idx="53">
                        <c:v>0.98584552179116836</c:v>
                      </c:pt>
                      <c:pt idx="54">
                        <c:v>0.98537258646343995</c:v>
                      </c:pt>
                      <c:pt idx="55">
                        <c:v>0.98486436183958181</c:v>
                      </c:pt>
                      <c:pt idx="56">
                        <c:v>0.98411456991157265</c:v>
                      </c:pt>
                      <c:pt idx="57">
                        <c:v>0.98366766327205513</c:v>
                      </c:pt>
                      <c:pt idx="58">
                        <c:v>0.98317349518599473</c:v>
                      </c:pt>
                      <c:pt idx="59">
                        <c:v>0.98258929115520044</c:v>
                      </c:pt>
                      <c:pt idx="60">
                        <c:v>0.98188896140514292</c:v>
                      </c:pt>
                      <c:pt idx="61">
                        <c:v>0.98124448086267801</c:v>
                      </c:pt>
                      <c:pt idx="62">
                        <c:v>0.98089198498874153</c:v>
                      </c:pt>
                      <c:pt idx="63">
                        <c:v>0.98001621029945252</c:v>
                      </c:pt>
                      <c:pt idx="64">
                        <c:v>0.97938003952702812</c:v>
                      </c:pt>
                      <c:pt idx="65">
                        <c:v>0.97876560829194859</c:v>
                      </c:pt>
                      <c:pt idx="66">
                        <c:v>0.97811552129601786</c:v>
                      </c:pt>
                      <c:pt idx="67">
                        <c:v>0.97727833665942521</c:v>
                      </c:pt>
                      <c:pt idx="68">
                        <c:v>0.97671802027447352</c:v>
                      </c:pt>
                      <c:pt idx="69">
                        <c:v>0.976100056213835</c:v>
                      </c:pt>
                      <c:pt idx="70">
                        <c:v>0.97510941616417879</c:v>
                      </c:pt>
                      <c:pt idx="71">
                        <c:v>0.97440541870989772</c:v>
                      </c:pt>
                      <c:pt idx="72">
                        <c:v>0.9737540973333193</c:v>
                      </c:pt>
                      <c:pt idx="73">
                        <c:v>0.97295310262692114</c:v>
                      </c:pt>
                      <c:pt idx="74">
                        <c:v>0.97223936018893875</c:v>
                      </c:pt>
                      <c:pt idx="75">
                        <c:v>0.97166028433734386</c:v>
                      </c:pt>
                      <c:pt idx="76">
                        <c:v>0.97074967784763211</c:v>
                      </c:pt>
                      <c:pt idx="77">
                        <c:v>0.97002317151618023</c:v>
                      </c:pt>
                      <c:pt idx="78">
                        <c:v>0.9692931368700386</c:v>
                      </c:pt>
                      <c:pt idx="79">
                        <c:v>0.96849676307275423</c:v>
                      </c:pt>
                      <c:pt idx="80">
                        <c:v>0.96736515832284109</c:v>
                      </c:pt>
                      <c:pt idx="81">
                        <c:v>0.96676112387557822</c:v>
                      </c:pt>
                      <c:pt idx="82">
                        <c:v>0.96587486591786398</c:v>
                      </c:pt>
                      <c:pt idx="83">
                        <c:v>0.96437974292940065</c:v>
                      </c:pt>
                      <c:pt idx="84">
                        <c:v>0.96312882467971173</c:v>
                      </c:pt>
                      <c:pt idx="85">
                        <c:v>0.9613232754660076</c:v>
                      </c:pt>
                      <c:pt idx="86">
                        <c:v>0.95963352595423246</c:v>
                      </c:pt>
                      <c:pt idx="87">
                        <c:v>0.9595150688825812</c:v>
                      </c:pt>
                      <c:pt idx="88">
                        <c:v>0.95951940598684204</c:v>
                      </c:pt>
                      <c:pt idx="89">
                        <c:v>0.95924885844334662</c:v>
                      </c:pt>
                      <c:pt idx="90">
                        <c:v>0.95815687159632235</c:v>
                      </c:pt>
                      <c:pt idx="91">
                        <c:v>0.95694150786501075</c:v>
                      </c:pt>
                      <c:pt idx="92">
                        <c:v>0.95615902810083164</c:v>
                      </c:pt>
                      <c:pt idx="93">
                        <c:v>0.95506989232874828</c:v>
                      </c:pt>
                      <c:pt idx="94">
                        <c:v>0.95445961119908818</c:v>
                      </c:pt>
                      <c:pt idx="95">
                        <c:v>0.95431298776432982</c:v>
                      </c:pt>
                      <c:pt idx="96">
                        <c:v>0.95327718888493529</c:v>
                      </c:pt>
                      <c:pt idx="97">
                        <c:v>0.95097703432795433</c:v>
                      </c:pt>
                      <c:pt idx="98">
                        <c:v>0.94794294127167633</c:v>
                      </c:pt>
                      <c:pt idx="99">
                        <c:v>0.94310634862234455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Salleh et al.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0.99686009034732703</c:v>
                      </c:pt>
                      <c:pt idx="2">
                        <c:v>0.99759843642223367</c:v>
                      </c:pt>
                      <c:pt idx="3">
                        <c:v>0.99848423043919698</c:v>
                      </c:pt>
                      <c:pt idx="4">
                        <c:v>0.99698084434965661</c:v>
                      </c:pt>
                      <c:pt idx="5">
                        <c:v>0.99557255773360409</c:v>
                      </c:pt>
                      <c:pt idx="6">
                        <c:v>0.9957398286603607</c:v>
                      </c:pt>
                      <c:pt idx="7">
                        <c:v>0.99253952856219863</c:v>
                      </c:pt>
                      <c:pt idx="8">
                        <c:v>0.99210730641240086</c:v>
                      </c:pt>
                      <c:pt idx="9">
                        <c:v>0.98783053489783834</c:v>
                      </c:pt>
                      <c:pt idx="10">
                        <c:v>0.9880476800853023</c:v>
                      </c:pt>
                      <c:pt idx="11">
                        <c:v>0.98856301008703273</c:v>
                      </c:pt>
                      <c:pt idx="12">
                        <c:v>0.98828409159871622</c:v>
                      </c:pt>
                      <c:pt idx="13">
                        <c:v>0.98444021265012538</c:v>
                      </c:pt>
                      <c:pt idx="14">
                        <c:v>0.98238861144392686</c:v>
                      </c:pt>
                      <c:pt idx="15">
                        <c:v>0.98320423481192976</c:v>
                      </c:pt>
                      <c:pt idx="16">
                        <c:v>0.97975886123732192</c:v>
                      </c:pt>
                      <c:pt idx="17">
                        <c:v>0.97995912602981172</c:v>
                      </c:pt>
                      <c:pt idx="18">
                        <c:v>0.98117850074103075</c:v>
                      </c:pt>
                      <c:pt idx="19">
                        <c:v>0.98203336910093098</c:v>
                      </c:pt>
                      <c:pt idx="20">
                        <c:v>0.98140993929668707</c:v>
                      </c:pt>
                      <c:pt idx="21">
                        <c:v>0.97861417556314767</c:v>
                      </c:pt>
                      <c:pt idx="22">
                        <c:v>0.97838285656846535</c:v>
                      </c:pt>
                      <c:pt idx="23">
                        <c:v>0.97854234170570931</c:v>
                      </c:pt>
                      <c:pt idx="24">
                        <c:v>0.97576964018705692</c:v>
                      </c:pt>
                      <c:pt idx="25">
                        <c:v>0.97757315910341691</c:v>
                      </c:pt>
                      <c:pt idx="26">
                        <c:v>0.97452668265999343</c:v>
                      </c:pt>
                      <c:pt idx="27">
                        <c:v>0.97588117132945784</c:v>
                      </c:pt>
                      <c:pt idx="28">
                        <c:v>0.97678489396400925</c:v>
                      </c:pt>
                      <c:pt idx="29">
                        <c:v>0.97403021839149251</c:v>
                      </c:pt>
                      <c:pt idx="30">
                        <c:v>0.97335726121779131</c:v>
                      </c:pt>
                      <c:pt idx="31">
                        <c:v>0.97085548225433227</c:v>
                      </c:pt>
                      <c:pt idx="32">
                        <c:v>0.97169585698582184</c:v>
                      </c:pt>
                      <c:pt idx="33">
                        <c:v>0.97266047831912972</c:v>
                      </c:pt>
                      <c:pt idx="34">
                        <c:v>0.96856001142533243</c:v>
                      </c:pt>
                      <c:pt idx="35">
                        <c:v>0.96411409034558426</c:v>
                      </c:pt>
                      <c:pt idx="36">
                        <c:v>0.96687593286138129</c:v>
                      </c:pt>
                      <c:pt idx="37">
                        <c:v>0.96225983234765722</c:v>
                      </c:pt>
                      <c:pt idx="38">
                        <c:v>0.96361711233849701</c:v>
                      </c:pt>
                      <c:pt idx="39">
                        <c:v>0.96449761454518868</c:v>
                      </c:pt>
                      <c:pt idx="40">
                        <c:v>0.96401625170788097</c:v>
                      </c:pt>
                      <c:pt idx="41">
                        <c:v>0.96284575615223067</c:v>
                      </c:pt>
                      <c:pt idx="42">
                        <c:v>0.96246545734357303</c:v>
                      </c:pt>
                      <c:pt idx="43">
                        <c:v>0.9611235983989701</c:v>
                      </c:pt>
                      <c:pt idx="44">
                        <c:v>0.95943488389747</c:v>
                      </c:pt>
                      <c:pt idx="45">
                        <c:v>0.96075533377656996</c:v>
                      </c:pt>
                      <c:pt idx="46">
                        <c:v>0.95690463001350656</c:v>
                      </c:pt>
                      <c:pt idx="47">
                        <c:v>0.95865853747377949</c:v>
                      </c:pt>
                      <c:pt idx="48">
                        <c:v>0.95954168282389907</c:v>
                      </c:pt>
                      <c:pt idx="49">
                        <c:v>0.95813103920262677</c:v>
                      </c:pt>
                      <c:pt idx="50">
                        <c:v>0.95675916414370521</c:v>
                      </c:pt>
                      <c:pt idx="51">
                        <c:v>0.95860252516287403</c:v>
                      </c:pt>
                      <c:pt idx="52">
                        <c:v>0.95669818791281824</c:v>
                      </c:pt>
                      <c:pt idx="53">
                        <c:v>0.95950884245148849</c:v>
                      </c:pt>
                      <c:pt idx="54">
                        <c:v>0.95695840301680957</c:v>
                      </c:pt>
                      <c:pt idx="55">
                        <c:v>0.9594495312861735</c:v>
                      </c:pt>
                      <c:pt idx="56">
                        <c:v>0.95927597344275162</c:v>
                      </c:pt>
                      <c:pt idx="57">
                        <c:v>0.95922295046418893</c:v>
                      </c:pt>
                      <c:pt idx="58">
                        <c:v>0.96253215642247958</c:v>
                      </c:pt>
                      <c:pt idx="59">
                        <c:v>0.96169527514354058</c:v>
                      </c:pt>
                      <c:pt idx="60">
                        <c:v>0.96464986744452086</c:v>
                      </c:pt>
                      <c:pt idx="61">
                        <c:v>0.96296485516476682</c:v>
                      </c:pt>
                      <c:pt idx="62">
                        <c:v>0.95960207270824283</c:v>
                      </c:pt>
                      <c:pt idx="63">
                        <c:v>0.96210291659492708</c:v>
                      </c:pt>
                      <c:pt idx="64">
                        <c:v>0.96017548660638308</c:v>
                      </c:pt>
                      <c:pt idx="65">
                        <c:v>0.96055325010518333</c:v>
                      </c:pt>
                      <c:pt idx="66">
                        <c:v>0.96169495234367175</c:v>
                      </c:pt>
                      <c:pt idx="67">
                        <c:v>0.96431873464193385</c:v>
                      </c:pt>
                      <c:pt idx="68">
                        <c:v>0.96445029473388344</c:v>
                      </c:pt>
                      <c:pt idx="69">
                        <c:v>0.96374198401099787</c:v>
                      </c:pt>
                      <c:pt idx="70">
                        <c:v>0.96533255945517826</c:v>
                      </c:pt>
                      <c:pt idx="71">
                        <c:v>0.96503845050730452</c:v>
                      </c:pt>
                      <c:pt idx="72">
                        <c:v>0.96432743470758908</c:v>
                      </c:pt>
                      <c:pt idx="73">
                        <c:v>0.96564398544654306</c:v>
                      </c:pt>
                      <c:pt idx="74">
                        <c:v>0.96330340743168674</c:v>
                      </c:pt>
                      <c:pt idx="75">
                        <c:v>0.96821784938157562</c:v>
                      </c:pt>
                      <c:pt idx="76">
                        <c:v>0.96869670834375088</c:v>
                      </c:pt>
                      <c:pt idx="77">
                        <c:v>0.97095061652700443</c:v>
                      </c:pt>
                      <c:pt idx="78">
                        <c:v>0.96420353840013218</c:v>
                      </c:pt>
                      <c:pt idx="79">
                        <c:v>0.96802004030236921</c:v>
                      </c:pt>
                      <c:pt idx="80">
                        <c:v>0.97408565381918721</c:v>
                      </c:pt>
                      <c:pt idx="81">
                        <c:v>0.97091352529654573</c:v>
                      </c:pt>
                      <c:pt idx="82">
                        <c:v>0.96767951801863006</c:v>
                      </c:pt>
                      <c:pt idx="83">
                        <c:v>0.96881200928663969</c:v>
                      </c:pt>
                      <c:pt idx="84">
                        <c:v>0.9706521758193235</c:v>
                      </c:pt>
                      <c:pt idx="85">
                        <c:v>0.97105599378509266</c:v>
                      </c:pt>
                      <c:pt idx="86">
                        <c:v>0.97405773687371044</c:v>
                      </c:pt>
                      <c:pt idx="87">
                        <c:v>0.97897787672650705</c:v>
                      </c:pt>
                      <c:pt idx="88">
                        <c:v>0.97676366844392104</c:v>
                      </c:pt>
                      <c:pt idx="89">
                        <c:v>0.97324758455091898</c:v>
                      </c:pt>
                      <c:pt idx="90">
                        <c:v>0.98339462239893838</c:v>
                      </c:pt>
                      <c:pt idx="91">
                        <c:v>0.9796527231359371</c:v>
                      </c:pt>
                      <c:pt idx="92">
                        <c:v>0.9708507141255216</c:v>
                      </c:pt>
                      <c:pt idx="93">
                        <c:v>0.9603653916792344</c:v>
                      </c:pt>
                      <c:pt idx="94">
                        <c:v>0.95521606279899218</c:v>
                      </c:pt>
                      <c:pt idx="95">
                        <c:v>0.95467004444187831</c:v>
                      </c:pt>
                      <c:pt idx="96">
                        <c:v>0.95158887472395903</c:v>
                      </c:pt>
                      <c:pt idx="97">
                        <c:v>0.95418090842657599</c:v>
                      </c:pt>
                      <c:pt idx="98">
                        <c:v>0.97126422724344286</c:v>
                      </c:pt>
                      <c:pt idx="99">
                        <c:v>0.95936278371974681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Osuna Enciso et al.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0.99948007492850932</c:v>
                      </c:pt>
                      <c:pt idx="19">
                        <c:v>0.97400374642529897</c:v>
                      </c:pt>
                      <c:pt idx="20">
                        <c:v>0.97400374642529897</c:v>
                      </c:pt>
                      <c:pt idx="21">
                        <c:v>0.97400374642529897</c:v>
                      </c:pt>
                      <c:pt idx="22">
                        <c:v>0.97400374642529897</c:v>
                      </c:pt>
                      <c:pt idx="23">
                        <c:v>0.97400374642529897</c:v>
                      </c:pt>
                      <c:pt idx="24">
                        <c:v>0.97400374642529897</c:v>
                      </c:pt>
                      <c:pt idx="25">
                        <c:v>0.97400374642529897</c:v>
                      </c:pt>
                      <c:pt idx="26">
                        <c:v>0.97400374642529897</c:v>
                      </c:pt>
                      <c:pt idx="27">
                        <c:v>0.97400374642529897</c:v>
                      </c:pt>
                      <c:pt idx="28">
                        <c:v>0.97400374642529897</c:v>
                      </c:pt>
                      <c:pt idx="29">
                        <c:v>0.97400374642529897</c:v>
                      </c:pt>
                      <c:pt idx="30">
                        <c:v>0.97400374642529897</c:v>
                      </c:pt>
                      <c:pt idx="31">
                        <c:v>0.97400374642529897</c:v>
                      </c:pt>
                      <c:pt idx="32">
                        <c:v>0.97400374642529897</c:v>
                      </c:pt>
                      <c:pt idx="33">
                        <c:v>0.97400374642529897</c:v>
                      </c:pt>
                      <c:pt idx="34">
                        <c:v>0.97400374642529897</c:v>
                      </c:pt>
                      <c:pt idx="35">
                        <c:v>0.97400374642529897</c:v>
                      </c:pt>
                      <c:pt idx="36">
                        <c:v>0.97400374642529897</c:v>
                      </c:pt>
                      <c:pt idx="37">
                        <c:v>0.96722083344399257</c:v>
                      </c:pt>
                      <c:pt idx="38">
                        <c:v>0.94574160900317761</c:v>
                      </c:pt>
                      <c:pt idx="39">
                        <c:v>0.94574160900317761</c:v>
                      </c:pt>
                      <c:pt idx="40">
                        <c:v>0.94574160900317761</c:v>
                      </c:pt>
                      <c:pt idx="41">
                        <c:v>0.94574160900317761</c:v>
                      </c:pt>
                      <c:pt idx="42">
                        <c:v>0.94574160900317761</c:v>
                      </c:pt>
                      <c:pt idx="43">
                        <c:v>0.94574160900317761</c:v>
                      </c:pt>
                      <c:pt idx="44">
                        <c:v>0.94574160900317761</c:v>
                      </c:pt>
                      <c:pt idx="45">
                        <c:v>0.94574160900317761</c:v>
                      </c:pt>
                      <c:pt idx="46">
                        <c:v>0.94574160900317761</c:v>
                      </c:pt>
                      <c:pt idx="47">
                        <c:v>0.94574160900317761</c:v>
                      </c:pt>
                      <c:pt idx="48">
                        <c:v>0.94574160900317761</c:v>
                      </c:pt>
                      <c:pt idx="49">
                        <c:v>0.94574160900317761</c:v>
                      </c:pt>
                      <c:pt idx="50">
                        <c:v>0.94574160900317761</c:v>
                      </c:pt>
                      <c:pt idx="51">
                        <c:v>0.94574160900317761</c:v>
                      </c:pt>
                      <c:pt idx="52">
                        <c:v>0.94574160900317761</c:v>
                      </c:pt>
                      <c:pt idx="53">
                        <c:v>0.94574160900317761</c:v>
                      </c:pt>
                      <c:pt idx="54">
                        <c:v>0.94574160900317761</c:v>
                      </c:pt>
                      <c:pt idx="55">
                        <c:v>0.94574160900317761</c:v>
                      </c:pt>
                      <c:pt idx="56">
                        <c:v>0.93083742191142382</c:v>
                      </c:pt>
                      <c:pt idx="57">
                        <c:v>0.91469121922869778</c:v>
                      </c:pt>
                      <c:pt idx="58">
                        <c:v>0.91469121922869778</c:v>
                      </c:pt>
                      <c:pt idx="59">
                        <c:v>0.91469121922869778</c:v>
                      </c:pt>
                      <c:pt idx="60">
                        <c:v>0.91469121922869778</c:v>
                      </c:pt>
                      <c:pt idx="61">
                        <c:v>0.91469121922869778</c:v>
                      </c:pt>
                      <c:pt idx="62">
                        <c:v>0.91469121922869778</c:v>
                      </c:pt>
                      <c:pt idx="63">
                        <c:v>0.91469121922869778</c:v>
                      </c:pt>
                      <c:pt idx="64">
                        <c:v>0.91469121922869778</c:v>
                      </c:pt>
                      <c:pt idx="65">
                        <c:v>0.91469121922869778</c:v>
                      </c:pt>
                      <c:pt idx="66">
                        <c:v>0.91469121922869778</c:v>
                      </c:pt>
                      <c:pt idx="67">
                        <c:v>0.91469121922869778</c:v>
                      </c:pt>
                      <c:pt idx="68">
                        <c:v>0.91469121922869778</c:v>
                      </c:pt>
                      <c:pt idx="69">
                        <c:v>0.91469121922869778</c:v>
                      </c:pt>
                      <c:pt idx="70">
                        <c:v>0.91469121922869778</c:v>
                      </c:pt>
                      <c:pt idx="71">
                        <c:v>0.91469121922869778</c:v>
                      </c:pt>
                      <c:pt idx="72">
                        <c:v>0.91469121922869778</c:v>
                      </c:pt>
                      <c:pt idx="73">
                        <c:v>0.91469121922869778</c:v>
                      </c:pt>
                      <c:pt idx="74">
                        <c:v>0.91469121922869778</c:v>
                      </c:pt>
                      <c:pt idx="75">
                        <c:v>0.88011173679339449</c:v>
                      </c:pt>
                      <c:pt idx="76">
                        <c:v>0.88011173679339449</c:v>
                      </c:pt>
                      <c:pt idx="77">
                        <c:v>0.88011173679339449</c:v>
                      </c:pt>
                      <c:pt idx="78">
                        <c:v>0.88011173679339449</c:v>
                      </c:pt>
                      <c:pt idx="79">
                        <c:v>0.88011173679339449</c:v>
                      </c:pt>
                      <c:pt idx="80">
                        <c:v>0.88011173679339449</c:v>
                      </c:pt>
                      <c:pt idx="81">
                        <c:v>0.88011173679339449</c:v>
                      </c:pt>
                      <c:pt idx="82">
                        <c:v>0.88011173679339449</c:v>
                      </c:pt>
                      <c:pt idx="83">
                        <c:v>0.88011173679339449</c:v>
                      </c:pt>
                      <c:pt idx="84">
                        <c:v>0.88011173679339449</c:v>
                      </c:pt>
                      <c:pt idx="85">
                        <c:v>0.88011173679339449</c:v>
                      </c:pt>
                      <c:pt idx="86">
                        <c:v>0.88011173679339449</c:v>
                      </c:pt>
                      <c:pt idx="87">
                        <c:v>0.88011173679339449</c:v>
                      </c:pt>
                      <c:pt idx="88">
                        <c:v>0.88011173679339449</c:v>
                      </c:pt>
                      <c:pt idx="89">
                        <c:v>0.88011173679339449</c:v>
                      </c:pt>
                      <c:pt idx="90">
                        <c:v>0.88011173679339449</c:v>
                      </c:pt>
                      <c:pt idx="91">
                        <c:v>0.88011173679339449</c:v>
                      </c:pt>
                      <c:pt idx="92">
                        <c:v>0.88011173679339449</c:v>
                      </c:pt>
                      <c:pt idx="93">
                        <c:v>0.88011173679339449</c:v>
                      </c:pt>
                      <c:pt idx="94">
                        <c:v>0.81903625881272046</c:v>
                      </c:pt>
                      <c:pt idx="95">
                        <c:v>0.81903625881272046</c:v>
                      </c:pt>
                      <c:pt idx="96">
                        <c:v>0.79527072876705307</c:v>
                      </c:pt>
                      <c:pt idx="97">
                        <c:v>0.79527072876705307</c:v>
                      </c:pt>
                      <c:pt idx="98">
                        <c:v>0.76916056731345883</c:v>
                      </c:pt>
                      <c:pt idx="99">
                        <c:v>0.76916056731345883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9C7D-410F-B1F3-28976A6FC803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7D-410F-B1F3-28976A6FC803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7D-410F-B1F3-28976A6FC803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7D-410F-B1F3-28976A6FC803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7D-410F-B1F3-28976A6FC803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7D-410F-B1F3-28976A6FC803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9C7D-410F-B1F3-28976A6FC803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9C7D-410F-B1F3-28976A6FC803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9C7D-410F-B1F3-28976A6FC803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9C7D-410F-B1F3-28976A6FC803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9C7D-410F-B1F3-28976A6FC803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9C7D-410F-B1F3-28976A6FC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9C7D-410F-B1F3-28976A6FC803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C7D-410F-B1F3-28976A6FC803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9C7D-410F-B1F3-28976A6FC80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C7D-410F-B1F3-28976A6FC803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C7D-410F-B1F3-28976A6FC803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C7D-410F-B1F3-28976A6FC803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C7D-410F-B1F3-28976A6FC803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C7D-410F-B1F3-28976A6FC803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sz="1400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 sz="1400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D04-44F9-A179-1260CA6E0314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D04-44F9-A179-1260CA6E0314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FD04-44F9-A179-1260CA6E0314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FD04-44F9-A179-1260CA6E0314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FD04-44F9-A179-1260CA6E0314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FD04-44F9-A179-1260CA6E0314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FD04-44F9-A179-1260CA6E0314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FD04-44F9-A179-1260CA6E0314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FD04-44F9-A179-1260CA6E0314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FD04-44F9-A179-1260CA6E0314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FD04-44F9-A179-1260CA6E0314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FD04-44F9-A179-1260CA6E03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FD04-44F9-A179-1260CA6E0314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D04-44F9-A179-1260CA6E0314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D04-44F9-A179-1260CA6E0314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D04-44F9-A179-1260CA6E0314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D04-44F9-A179-1260CA6E0314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D04-44F9-A179-1260CA6E0314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D04-44F9-A179-1260CA6E0314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FD04-44F9-A179-1260CA6E0314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(us)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325</c:v>
                </c:pt>
                <c:pt idx="1">
                  <c:v>76</c:v>
                </c:pt>
                <c:pt idx="2">
                  <c:v>77</c:v>
                </c:pt>
                <c:pt idx="3">
                  <c:v>90</c:v>
                </c:pt>
                <c:pt idx="4">
                  <c:v>76</c:v>
                </c:pt>
                <c:pt idx="5">
                  <c:v>72</c:v>
                </c:pt>
                <c:pt idx="6">
                  <c:v>111</c:v>
                </c:pt>
                <c:pt idx="7">
                  <c:v>86</c:v>
                </c:pt>
                <c:pt idx="8">
                  <c:v>72</c:v>
                </c:pt>
                <c:pt idx="9">
                  <c:v>72</c:v>
                </c:pt>
                <c:pt idx="10">
                  <c:v>79</c:v>
                </c:pt>
                <c:pt idx="11">
                  <c:v>79</c:v>
                </c:pt>
                <c:pt idx="12">
                  <c:v>117</c:v>
                </c:pt>
                <c:pt idx="13">
                  <c:v>116</c:v>
                </c:pt>
                <c:pt idx="14">
                  <c:v>97</c:v>
                </c:pt>
                <c:pt idx="15">
                  <c:v>75</c:v>
                </c:pt>
                <c:pt idx="16">
                  <c:v>66</c:v>
                </c:pt>
                <c:pt idx="17">
                  <c:v>133</c:v>
                </c:pt>
                <c:pt idx="18">
                  <c:v>62</c:v>
                </c:pt>
                <c:pt idx="19">
                  <c:v>75</c:v>
                </c:pt>
                <c:pt idx="20">
                  <c:v>80</c:v>
                </c:pt>
                <c:pt idx="21">
                  <c:v>70</c:v>
                </c:pt>
                <c:pt idx="22">
                  <c:v>83</c:v>
                </c:pt>
                <c:pt idx="23">
                  <c:v>67</c:v>
                </c:pt>
                <c:pt idx="24">
                  <c:v>129</c:v>
                </c:pt>
                <c:pt idx="25">
                  <c:v>72</c:v>
                </c:pt>
                <c:pt idx="26">
                  <c:v>70</c:v>
                </c:pt>
                <c:pt idx="27">
                  <c:v>108</c:v>
                </c:pt>
                <c:pt idx="28">
                  <c:v>64</c:v>
                </c:pt>
                <c:pt idx="29">
                  <c:v>101</c:v>
                </c:pt>
                <c:pt idx="30">
                  <c:v>67</c:v>
                </c:pt>
                <c:pt idx="31">
                  <c:v>68</c:v>
                </c:pt>
                <c:pt idx="32">
                  <c:v>65</c:v>
                </c:pt>
                <c:pt idx="33">
                  <c:v>68</c:v>
                </c:pt>
                <c:pt idx="34">
                  <c:v>86</c:v>
                </c:pt>
                <c:pt idx="35">
                  <c:v>70</c:v>
                </c:pt>
                <c:pt idx="36">
                  <c:v>89</c:v>
                </c:pt>
                <c:pt idx="37">
                  <c:v>77</c:v>
                </c:pt>
                <c:pt idx="38">
                  <c:v>117</c:v>
                </c:pt>
                <c:pt idx="39">
                  <c:v>68</c:v>
                </c:pt>
                <c:pt idx="40">
                  <c:v>66</c:v>
                </c:pt>
                <c:pt idx="41">
                  <c:v>68</c:v>
                </c:pt>
                <c:pt idx="42">
                  <c:v>101</c:v>
                </c:pt>
                <c:pt idx="43">
                  <c:v>108</c:v>
                </c:pt>
                <c:pt idx="44">
                  <c:v>75</c:v>
                </c:pt>
                <c:pt idx="45">
                  <c:v>70</c:v>
                </c:pt>
                <c:pt idx="46">
                  <c:v>94</c:v>
                </c:pt>
                <c:pt idx="47">
                  <c:v>68</c:v>
                </c:pt>
                <c:pt idx="48">
                  <c:v>102</c:v>
                </c:pt>
                <c:pt idx="49">
                  <c:v>67</c:v>
                </c:pt>
                <c:pt idx="50">
                  <c:v>62</c:v>
                </c:pt>
                <c:pt idx="51">
                  <c:v>66</c:v>
                </c:pt>
                <c:pt idx="52">
                  <c:v>74</c:v>
                </c:pt>
                <c:pt idx="53">
                  <c:v>65</c:v>
                </c:pt>
                <c:pt idx="54">
                  <c:v>71</c:v>
                </c:pt>
                <c:pt idx="55">
                  <c:v>110</c:v>
                </c:pt>
                <c:pt idx="56">
                  <c:v>71</c:v>
                </c:pt>
                <c:pt idx="57">
                  <c:v>93</c:v>
                </c:pt>
                <c:pt idx="58">
                  <c:v>93</c:v>
                </c:pt>
                <c:pt idx="59">
                  <c:v>72</c:v>
                </c:pt>
                <c:pt idx="60">
                  <c:v>74</c:v>
                </c:pt>
                <c:pt idx="61">
                  <c:v>68</c:v>
                </c:pt>
                <c:pt idx="62">
                  <c:v>63</c:v>
                </c:pt>
                <c:pt idx="63">
                  <c:v>105</c:v>
                </c:pt>
                <c:pt idx="64">
                  <c:v>72</c:v>
                </c:pt>
                <c:pt idx="65">
                  <c:v>79</c:v>
                </c:pt>
                <c:pt idx="66">
                  <c:v>139</c:v>
                </c:pt>
                <c:pt idx="67">
                  <c:v>70</c:v>
                </c:pt>
                <c:pt idx="68">
                  <c:v>108</c:v>
                </c:pt>
                <c:pt idx="69">
                  <c:v>92</c:v>
                </c:pt>
                <c:pt idx="70">
                  <c:v>99</c:v>
                </c:pt>
                <c:pt idx="71">
                  <c:v>74</c:v>
                </c:pt>
                <c:pt idx="72">
                  <c:v>71</c:v>
                </c:pt>
                <c:pt idx="73">
                  <c:v>71</c:v>
                </c:pt>
                <c:pt idx="74">
                  <c:v>94</c:v>
                </c:pt>
                <c:pt idx="75">
                  <c:v>69</c:v>
                </c:pt>
                <c:pt idx="76">
                  <c:v>72</c:v>
                </c:pt>
                <c:pt idx="77">
                  <c:v>82</c:v>
                </c:pt>
                <c:pt idx="78">
                  <c:v>87</c:v>
                </c:pt>
                <c:pt idx="79">
                  <c:v>74</c:v>
                </c:pt>
                <c:pt idx="80">
                  <c:v>102</c:v>
                </c:pt>
                <c:pt idx="81">
                  <c:v>97</c:v>
                </c:pt>
                <c:pt idx="82">
                  <c:v>120</c:v>
                </c:pt>
                <c:pt idx="83">
                  <c:v>70</c:v>
                </c:pt>
                <c:pt idx="84">
                  <c:v>147</c:v>
                </c:pt>
                <c:pt idx="85">
                  <c:v>65</c:v>
                </c:pt>
                <c:pt idx="86">
                  <c:v>86</c:v>
                </c:pt>
                <c:pt idx="87">
                  <c:v>95</c:v>
                </c:pt>
                <c:pt idx="88">
                  <c:v>72</c:v>
                </c:pt>
                <c:pt idx="89">
                  <c:v>72</c:v>
                </c:pt>
                <c:pt idx="90">
                  <c:v>68</c:v>
                </c:pt>
                <c:pt idx="91">
                  <c:v>73</c:v>
                </c:pt>
                <c:pt idx="92">
                  <c:v>79</c:v>
                </c:pt>
                <c:pt idx="93">
                  <c:v>78</c:v>
                </c:pt>
                <c:pt idx="94">
                  <c:v>70</c:v>
                </c:pt>
                <c:pt idx="95">
                  <c:v>107</c:v>
                </c:pt>
                <c:pt idx="96">
                  <c:v>103</c:v>
                </c:pt>
                <c:pt idx="97">
                  <c:v>105</c:v>
                </c:pt>
                <c:pt idx="98">
                  <c:v>76</c:v>
                </c:pt>
                <c:pt idx="99">
                  <c:v>82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279</c:v>
                </c:pt>
                <c:pt idx="1">
                  <c:v>186</c:v>
                </c:pt>
                <c:pt idx="2">
                  <c:v>196</c:v>
                </c:pt>
                <c:pt idx="3">
                  <c:v>234</c:v>
                </c:pt>
                <c:pt idx="4">
                  <c:v>175</c:v>
                </c:pt>
                <c:pt idx="5">
                  <c:v>178</c:v>
                </c:pt>
                <c:pt idx="6">
                  <c:v>173</c:v>
                </c:pt>
                <c:pt idx="7">
                  <c:v>179</c:v>
                </c:pt>
                <c:pt idx="8">
                  <c:v>177</c:v>
                </c:pt>
                <c:pt idx="9">
                  <c:v>169</c:v>
                </c:pt>
                <c:pt idx="10">
                  <c:v>171</c:v>
                </c:pt>
                <c:pt idx="11">
                  <c:v>188</c:v>
                </c:pt>
                <c:pt idx="12">
                  <c:v>175</c:v>
                </c:pt>
                <c:pt idx="13">
                  <c:v>224</c:v>
                </c:pt>
                <c:pt idx="14">
                  <c:v>207</c:v>
                </c:pt>
                <c:pt idx="15">
                  <c:v>170</c:v>
                </c:pt>
                <c:pt idx="16">
                  <c:v>169</c:v>
                </c:pt>
                <c:pt idx="17">
                  <c:v>192</c:v>
                </c:pt>
                <c:pt idx="18">
                  <c:v>184</c:v>
                </c:pt>
                <c:pt idx="19">
                  <c:v>184</c:v>
                </c:pt>
                <c:pt idx="20">
                  <c:v>193</c:v>
                </c:pt>
                <c:pt idx="21">
                  <c:v>174</c:v>
                </c:pt>
                <c:pt idx="22">
                  <c:v>210</c:v>
                </c:pt>
                <c:pt idx="23">
                  <c:v>171</c:v>
                </c:pt>
                <c:pt idx="24">
                  <c:v>205</c:v>
                </c:pt>
                <c:pt idx="25">
                  <c:v>177</c:v>
                </c:pt>
                <c:pt idx="26">
                  <c:v>170</c:v>
                </c:pt>
                <c:pt idx="27">
                  <c:v>182</c:v>
                </c:pt>
                <c:pt idx="28">
                  <c:v>168</c:v>
                </c:pt>
                <c:pt idx="29">
                  <c:v>205</c:v>
                </c:pt>
                <c:pt idx="30">
                  <c:v>169</c:v>
                </c:pt>
                <c:pt idx="31">
                  <c:v>176</c:v>
                </c:pt>
                <c:pt idx="32">
                  <c:v>169</c:v>
                </c:pt>
                <c:pt idx="33">
                  <c:v>171</c:v>
                </c:pt>
                <c:pt idx="34">
                  <c:v>171</c:v>
                </c:pt>
                <c:pt idx="35">
                  <c:v>171</c:v>
                </c:pt>
                <c:pt idx="36">
                  <c:v>168</c:v>
                </c:pt>
                <c:pt idx="37">
                  <c:v>178</c:v>
                </c:pt>
                <c:pt idx="38">
                  <c:v>205</c:v>
                </c:pt>
                <c:pt idx="39">
                  <c:v>169</c:v>
                </c:pt>
                <c:pt idx="40">
                  <c:v>172</c:v>
                </c:pt>
                <c:pt idx="41">
                  <c:v>173</c:v>
                </c:pt>
                <c:pt idx="42">
                  <c:v>179</c:v>
                </c:pt>
                <c:pt idx="43">
                  <c:v>172</c:v>
                </c:pt>
                <c:pt idx="44">
                  <c:v>180</c:v>
                </c:pt>
                <c:pt idx="45">
                  <c:v>179</c:v>
                </c:pt>
                <c:pt idx="46">
                  <c:v>219</c:v>
                </c:pt>
                <c:pt idx="47">
                  <c:v>171</c:v>
                </c:pt>
                <c:pt idx="48">
                  <c:v>178</c:v>
                </c:pt>
                <c:pt idx="49">
                  <c:v>170</c:v>
                </c:pt>
                <c:pt idx="50">
                  <c:v>169</c:v>
                </c:pt>
                <c:pt idx="51">
                  <c:v>170</c:v>
                </c:pt>
                <c:pt idx="52">
                  <c:v>173</c:v>
                </c:pt>
                <c:pt idx="53">
                  <c:v>176</c:v>
                </c:pt>
                <c:pt idx="54">
                  <c:v>177</c:v>
                </c:pt>
                <c:pt idx="55">
                  <c:v>210</c:v>
                </c:pt>
                <c:pt idx="56">
                  <c:v>174</c:v>
                </c:pt>
                <c:pt idx="57">
                  <c:v>186</c:v>
                </c:pt>
                <c:pt idx="58">
                  <c:v>193</c:v>
                </c:pt>
                <c:pt idx="59">
                  <c:v>170</c:v>
                </c:pt>
                <c:pt idx="60">
                  <c:v>188</c:v>
                </c:pt>
                <c:pt idx="61">
                  <c:v>205</c:v>
                </c:pt>
                <c:pt idx="62">
                  <c:v>171</c:v>
                </c:pt>
                <c:pt idx="63">
                  <c:v>228</c:v>
                </c:pt>
                <c:pt idx="64">
                  <c:v>184</c:v>
                </c:pt>
                <c:pt idx="65">
                  <c:v>217</c:v>
                </c:pt>
                <c:pt idx="66">
                  <c:v>178</c:v>
                </c:pt>
                <c:pt idx="67">
                  <c:v>180</c:v>
                </c:pt>
                <c:pt idx="68">
                  <c:v>171</c:v>
                </c:pt>
                <c:pt idx="69">
                  <c:v>172</c:v>
                </c:pt>
                <c:pt idx="70">
                  <c:v>178</c:v>
                </c:pt>
                <c:pt idx="71">
                  <c:v>181</c:v>
                </c:pt>
                <c:pt idx="72">
                  <c:v>181</c:v>
                </c:pt>
                <c:pt idx="73">
                  <c:v>176</c:v>
                </c:pt>
                <c:pt idx="74">
                  <c:v>185</c:v>
                </c:pt>
                <c:pt idx="75">
                  <c:v>180</c:v>
                </c:pt>
                <c:pt idx="76">
                  <c:v>169</c:v>
                </c:pt>
                <c:pt idx="77">
                  <c:v>174</c:v>
                </c:pt>
                <c:pt idx="78">
                  <c:v>171</c:v>
                </c:pt>
                <c:pt idx="79">
                  <c:v>175</c:v>
                </c:pt>
                <c:pt idx="80">
                  <c:v>204</c:v>
                </c:pt>
                <c:pt idx="81">
                  <c:v>198</c:v>
                </c:pt>
                <c:pt idx="82">
                  <c:v>217</c:v>
                </c:pt>
                <c:pt idx="83">
                  <c:v>173</c:v>
                </c:pt>
                <c:pt idx="84">
                  <c:v>176</c:v>
                </c:pt>
                <c:pt idx="85">
                  <c:v>177</c:v>
                </c:pt>
                <c:pt idx="86">
                  <c:v>191</c:v>
                </c:pt>
                <c:pt idx="87">
                  <c:v>176</c:v>
                </c:pt>
                <c:pt idx="88">
                  <c:v>178</c:v>
                </c:pt>
                <c:pt idx="89">
                  <c:v>175</c:v>
                </c:pt>
                <c:pt idx="90">
                  <c:v>175</c:v>
                </c:pt>
                <c:pt idx="91">
                  <c:v>177</c:v>
                </c:pt>
                <c:pt idx="92">
                  <c:v>170</c:v>
                </c:pt>
                <c:pt idx="93">
                  <c:v>185</c:v>
                </c:pt>
                <c:pt idx="94">
                  <c:v>174</c:v>
                </c:pt>
                <c:pt idx="95">
                  <c:v>171</c:v>
                </c:pt>
                <c:pt idx="96">
                  <c:v>179</c:v>
                </c:pt>
                <c:pt idx="97">
                  <c:v>179</c:v>
                </c:pt>
                <c:pt idx="98">
                  <c:v>170</c:v>
                </c:pt>
                <c:pt idx="99">
                  <c:v>252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49389</c:v>
                </c:pt>
                <c:pt idx="1">
                  <c:v>45396</c:v>
                </c:pt>
                <c:pt idx="2">
                  <c:v>45817</c:v>
                </c:pt>
                <c:pt idx="3">
                  <c:v>45240</c:v>
                </c:pt>
                <c:pt idx="4">
                  <c:v>45229</c:v>
                </c:pt>
                <c:pt idx="5">
                  <c:v>45395</c:v>
                </c:pt>
                <c:pt idx="6">
                  <c:v>45367</c:v>
                </c:pt>
                <c:pt idx="7">
                  <c:v>46838</c:v>
                </c:pt>
                <c:pt idx="8">
                  <c:v>44943</c:v>
                </c:pt>
                <c:pt idx="9">
                  <c:v>46492</c:v>
                </c:pt>
                <c:pt idx="10">
                  <c:v>44220</c:v>
                </c:pt>
                <c:pt idx="11">
                  <c:v>45059</c:v>
                </c:pt>
                <c:pt idx="12">
                  <c:v>46060</c:v>
                </c:pt>
                <c:pt idx="13">
                  <c:v>46097</c:v>
                </c:pt>
                <c:pt idx="14">
                  <c:v>44988</c:v>
                </c:pt>
                <c:pt idx="15">
                  <c:v>44906</c:v>
                </c:pt>
                <c:pt idx="16">
                  <c:v>46396</c:v>
                </c:pt>
                <c:pt idx="17">
                  <c:v>46004</c:v>
                </c:pt>
                <c:pt idx="18">
                  <c:v>45146</c:v>
                </c:pt>
                <c:pt idx="19">
                  <c:v>44631</c:v>
                </c:pt>
                <c:pt idx="20">
                  <c:v>45355</c:v>
                </c:pt>
                <c:pt idx="21">
                  <c:v>44801</c:v>
                </c:pt>
                <c:pt idx="22">
                  <c:v>46913</c:v>
                </c:pt>
                <c:pt idx="23">
                  <c:v>44919</c:v>
                </c:pt>
                <c:pt idx="24">
                  <c:v>45526</c:v>
                </c:pt>
                <c:pt idx="25">
                  <c:v>46237</c:v>
                </c:pt>
                <c:pt idx="26">
                  <c:v>44855</c:v>
                </c:pt>
                <c:pt idx="27">
                  <c:v>47016</c:v>
                </c:pt>
                <c:pt idx="28">
                  <c:v>47050</c:v>
                </c:pt>
                <c:pt idx="29">
                  <c:v>46185</c:v>
                </c:pt>
                <c:pt idx="30">
                  <c:v>46686</c:v>
                </c:pt>
                <c:pt idx="31">
                  <c:v>44569</c:v>
                </c:pt>
                <c:pt idx="32">
                  <c:v>45579</c:v>
                </c:pt>
                <c:pt idx="33">
                  <c:v>45906</c:v>
                </c:pt>
                <c:pt idx="34">
                  <c:v>44274</c:v>
                </c:pt>
                <c:pt idx="35">
                  <c:v>45913</c:v>
                </c:pt>
                <c:pt idx="36">
                  <c:v>45262</c:v>
                </c:pt>
                <c:pt idx="37">
                  <c:v>45984</c:v>
                </c:pt>
                <c:pt idx="38">
                  <c:v>47139</c:v>
                </c:pt>
                <c:pt idx="39">
                  <c:v>45116</c:v>
                </c:pt>
                <c:pt idx="40">
                  <c:v>45081</c:v>
                </c:pt>
                <c:pt idx="41">
                  <c:v>45863</c:v>
                </c:pt>
                <c:pt idx="42">
                  <c:v>44331</c:v>
                </c:pt>
                <c:pt idx="43">
                  <c:v>45771</c:v>
                </c:pt>
                <c:pt idx="44">
                  <c:v>45580</c:v>
                </c:pt>
                <c:pt idx="45">
                  <c:v>44895</c:v>
                </c:pt>
                <c:pt idx="46">
                  <c:v>46591</c:v>
                </c:pt>
                <c:pt idx="47">
                  <c:v>46149</c:v>
                </c:pt>
                <c:pt idx="48">
                  <c:v>46248</c:v>
                </c:pt>
                <c:pt idx="49">
                  <c:v>47865</c:v>
                </c:pt>
                <c:pt idx="50">
                  <c:v>44966</c:v>
                </c:pt>
                <c:pt idx="51">
                  <c:v>45454</c:v>
                </c:pt>
                <c:pt idx="52">
                  <c:v>44606</c:v>
                </c:pt>
                <c:pt idx="53">
                  <c:v>46685</c:v>
                </c:pt>
                <c:pt idx="54">
                  <c:v>45000</c:v>
                </c:pt>
                <c:pt idx="55">
                  <c:v>46222</c:v>
                </c:pt>
                <c:pt idx="56">
                  <c:v>45286</c:v>
                </c:pt>
                <c:pt idx="57">
                  <c:v>47248</c:v>
                </c:pt>
                <c:pt idx="58">
                  <c:v>45638</c:v>
                </c:pt>
                <c:pt idx="59">
                  <c:v>46028</c:v>
                </c:pt>
                <c:pt idx="60">
                  <c:v>45643</c:v>
                </c:pt>
                <c:pt idx="61">
                  <c:v>44600</c:v>
                </c:pt>
                <c:pt idx="62">
                  <c:v>45048</c:v>
                </c:pt>
                <c:pt idx="63">
                  <c:v>46081</c:v>
                </c:pt>
                <c:pt idx="64">
                  <c:v>44855</c:v>
                </c:pt>
                <c:pt idx="65">
                  <c:v>45308</c:v>
                </c:pt>
                <c:pt idx="66">
                  <c:v>45334</c:v>
                </c:pt>
                <c:pt idx="67">
                  <c:v>45577</c:v>
                </c:pt>
                <c:pt idx="68">
                  <c:v>45646</c:v>
                </c:pt>
                <c:pt idx="69">
                  <c:v>44804</c:v>
                </c:pt>
                <c:pt idx="70">
                  <c:v>46105</c:v>
                </c:pt>
                <c:pt idx="71">
                  <c:v>44905</c:v>
                </c:pt>
                <c:pt idx="72">
                  <c:v>44433</c:v>
                </c:pt>
                <c:pt idx="73">
                  <c:v>44581</c:v>
                </c:pt>
                <c:pt idx="74">
                  <c:v>44859</c:v>
                </c:pt>
                <c:pt idx="75">
                  <c:v>44640</c:v>
                </c:pt>
                <c:pt idx="76">
                  <c:v>45026</c:v>
                </c:pt>
                <c:pt idx="77">
                  <c:v>46356</c:v>
                </c:pt>
                <c:pt idx="78">
                  <c:v>48153</c:v>
                </c:pt>
                <c:pt idx="79">
                  <c:v>47236</c:v>
                </c:pt>
                <c:pt idx="80">
                  <c:v>46409</c:v>
                </c:pt>
                <c:pt idx="81">
                  <c:v>47134</c:v>
                </c:pt>
                <c:pt idx="82">
                  <c:v>46556</c:v>
                </c:pt>
                <c:pt idx="83">
                  <c:v>46101</c:v>
                </c:pt>
                <c:pt idx="84">
                  <c:v>45720</c:v>
                </c:pt>
                <c:pt idx="85">
                  <c:v>46269</c:v>
                </c:pt>
                <c:pt idx="86">
                  <c:v>46531</c:v>
                </c:pt>
                <c:pt idx="87">
                  <c:v>46592</c:v>
                </c:pt>
                <c:pt idx="88">
                  <c:v>45834</c:v>
                </c:pt>
                <c:pt idx="89">
                  <c:v>45216</c:v>
                </c:pt>
                <c:pt idx="90">
                  <c:v>44709</c:v>
                </c:pt>
                <c:pt idx="91">
                  <c:v>43954</c:v>
                </c:pt>
                <c:pt idx="92">
                  <c:v>44553</c:v>
                </c:pt>
                <c:pt idx="93">
                  <c:v>45675</c:v>
                </c:pt>
                <c:pt idx="94">
                  <c:v>45543</c:v>
                </c:pt>
                <c:pt idx="95">
                  <c:v>43838</c:v>
                </c:pt>
                <c:pt idx="96">
                  <c:v>42932</c:v>
                </c:pt>
                <c:pt idx="97">
                  <c:v>44383</c:v>
                </c:pt>
                <c:pt idx="98">
                  <c:v>46424</c:v>
                </c:pt>
                <c:pt idx="99">
                  <c:v>45598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468730</c:v>
                </c:pt>
                <c:pt idx="1">
                  <c:v>447508</c:v>
                </c:pt>
                <c:pt idx="2">
                  <c:v>447532</c:v>
                </c:pt>
                <c:pt idx="3">
                  <c:v>447542</c:v>
                </c:pt>
                <c:pt idx="4">
                  <c:v>448674</c:v>
                </c:pt>
                <c:pt idx="5">
                  <c:v>447698</c:v>
                </c:pt>
                <c:pt idx="6">
                  <c:v>445782</c:v>
                </c:pt>
                <c:pt idx="7">
                  <c:v>446505</c:v>
                </c:pt>
                <c:pt idx="8">
                  <c:v>447268</c:v>
                </c:pt>
                <c:pt idx="9">
                  <c:v>448371</c:v>
                </c:pt>
                <c:pt idx="10">
                  <c:v>445605</c:v>
                </c:pt>
                <c:pt idx="11">
                  <c:v>447378</c:v>
                </c:pt>
                <c:pt idx="12">
                  <c:v>450346</c:v>
                </c:pt>
                <c:pt idx="13">
                  <c:v>446244</c:v>
                </c:pt>
                <c:pt idx="14">
                  <c:v>445855</c:v>
                </c:pt>
                <c:pt idx="15">
                  <c:v>447293</c:v>
                </c:pt>
                <c:pt idx="16">
                  <c:v>447703</c:v>
                </c:pt>
                <c:pt idx="17">
                  <c:v>447135</c:v>
                </c:pt>
                <c:pt idx="18">
                  <c:v>444761</c:v>
                </c:pt>
                <c:pt idx="19">
                  <c:v>444405</c:v>
                </c:pt>
                <c:pt idx="20">
                  <c:v>446138</c:v>
                </c:pt>
                <c:pt idx="21">
                  <c:v>444894</c:v>
                </c:pt>
                <c:pt idx="22">
                  <c:v>447080</c:v>
                </c:pt>
                <c:pt idx="23">
                  <c:v>445576</c:v>
                </c:pt>
                <c:pt idx="24">
                  <c:v>445632</c:v>
                </c:pt>
                <c:pt idx="25">
                  <c:v>449478</c:v>
                </c:pt>
                <c:pt idx="26">
                  <c:v>445667</c:v>
                </c:pt>
                <c:pt idx="27">
                  <c:v>450183</c:v>
                </c:pt>
                <c:pt idx="28">
                  <c:v>450248</c:v>
                </c:pt>
                <c:pt idx="29">
                  <c:v>447992</c:v>
                </c:pt>
                <c:pt idx="30">
                  <c:v>449932</c:v>
                </c:pt>
                <c:pt idx="31">
                  <c:v>452238</c:v>
                </c:pt>
                <c:pt idx="32">
                  <c:v>447231</c:v>
                </c:pt>
                <c:pt idx="33">
                  <c:v>448063</c:v>
                </c:pt>
                <c:pt idx="34">
                  <c:v>448894</c:v>
                </c:pt>
                <c:pt idx="35">
                  <c:v>448563</c:v>
                </c:pt>
                <c:pt idx="36">
                  <c:v>449062</c:v>
                </c:pt>
                <c:pt idx="37">
                  <c:v>450140</c:v>
                </c:pt>
                <c:pt idx="38">
                  <c:v>449288</c:v>
                </c:pt>
                <c:pt idx="39">
                  <c:v>448270</c:v>
                </c:pt>
                <c:pt idx="40">
                  <c:v>450137</c:v>
                </c:pt>
                <c:pt idx="41">
                  <c:v>449190</c:v>
                </c:pt>
                <c:pt idx="42">
                  <c:v>445374</c:v>
                </c:pt>
                <c:pt idx="43">
                  <c:v>449807</c:v>
                </c:pt>
                <c:pt idx="44">
                  <c:v>451905</c:v>
                </c:pt>
                <c:pt idx="45">
                  <c:v>446217</c:v>
                </c:pt>
                <c:pt idx="46">
                  <c:v>450108</c:v>
                </c:pt>
                <c:pt idx="47">
                  <c:v>452290</c:v>
                </c:pt>
                <c:pt idx="48">
                  <c:v>451524</c:v>
                </c:pt>
                <c:pt idx="49">
                  <c:v>449181</c:v>
                </c:pt>
                <c:pt idx="50">
                  <c:v>449056</c:v>
                </c:pt>
                <c:pt idx="51">
                  <c:v>447902</c:v>
                </c:pt>
                <c:pt idx="52">
                  <c:v>446127</c:v>
                </c:pt>
                <c:pt idx="53">
                  <c:v>447594</c:v>
                </c:pt>
                <c:pt idx="54">
                  <c:v>444804</c:v>
                </c:pt>
                <c:pt idx="55">
                  <c:v>446765</c:v>
                </c:pt>
                <c:pt idx="56">
                  <c:v>450420</c:v>
                </c:pt>
                <c:pt idx="57">
                  <c:v>449241</c:v>
                </c:pt>
                <c:pt idx="58">
                  <c:v>448015</c:v>
                </c:pt>
                <c:pt idx="59">
                  <c:v>447325</c:v>
                </c:pt>
                <c:pt idx="60">
                  <c:v>448407</c:v>
                </c:pt>
                <c:pt idx="61">
                  <c:v>445384</c:v>
                </c:pt>
                <c:pt idx="62">
                  <c:v>446333</c:v>
                </c:pt>
                <c:pt idx="63">
                  <c:v>448565</c:v>
                </c:pt>
                <c:pt idx="64">
                  <c:v>445732</c:v>
                </c:pt>
                <c:pt idx="65">
                  <c:v>447344</c:v>
                </c:pt>
                <c:pt idx="66">
                  <c:v>447931</c:v>
                </c:pt>
                <c:pt idx="67">
                  <c:v>448258</c:v>
                </c:pt>
                <c:pt idx="68">
                  <c:v>446204</c:v>
                </c:pt>
                <c:pt idx="69">
                  <c:v>446132</c:v>
                </c:pt>
                <c:pt idx="70">
                  <c:v>446897</c:v>
                </c:pt>
                <c:pt idx="71">
                  <c:v>446514</c:v>
                </c:pt>
                <c:pt idx="72">
                  <c:v>444795</c:v>
                </c:pt>
                <c:pt idx="73">
                  <c:v>445740</c:v>
                </c:pt>
                <c:pt idx="74">
                  <c:v>448135</c:v>
                </c:pt>
                <c:pt idx="75">
                  <c:v>444678</c:v>
                </c:pt>
                <c:pt idx="76">
                  <c:v>444647</c:v>
                </c:pt>
                <c:pt idx="77">
                  <c:v>446710</c:v>
                </c:pt>
                <c:pt idx="78">
                  <c:v>449042</c:v>
                </c:pt>
                <c:pt idx="79">
                  <c:v>448585</c:v>
                </c:pt>
                <c:pt idx="80">
                  <c:v>446986</c:v>
                </c:pt>
                <c:pt idx="81">
                  <c:v>446830</c:v>
                </c:pt>
                <c:pt idx="82">
                  <c:v>449448</c:v>
                </c:pt>
                <c:pt idx="83">
                  <c:v>448496</c:v>
                </c:pt>
                <c:pt idx="84">
                  <c:v>447789</c:v>
                </c:pt>
                <c:pt idx="85">
                  <c:v>448495</c:v>
                </c:pt>
                <c:pt idx="86">
                  <c:v>448571</c:v>
                </c:pt>
                <c:pt idx="87">
                  <c:v>449695</c:v>
                </c:pt>
                <c:pt idx="88">
                  <c:v>445564</c:v>
                </c:pt>
                <c:pt idx="89">
                  <c:v>443657</c:v>
                </c:pt>
                <c:pt idx="90">
                  <c:v>443066</c:v>
                </c:pt>
                <c:pt idx="91">
                  <c:v>445662</c:v>
                </c:pt>
                <c:pt idx="92">
                  <c:v>444355</c:v>
                </c:pt>
                <c:pt idx="93">
                  <c:v>444337</c:v>
                </c:pt>
                <c:pt idx="94">
                  <c:v>444853</c:v>
                </c:pt>
                <c:pt idx="95">
                  <c:v>442056</c:v>
                </c:pt>
                <c:pt idx="96">
                  <c:v>441014</c:v>
                </c:pt>
                <c:pt idx="97">
                  <c:v>438661</c:v>
                </c:pt>
                <c:pt idx="98">
                  <c:v>438840</c:v>
                </c:pt>
                <c:pt idx="99">
                  <c:v>437088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38752</c:v>
                </c:pt>
                <c:pt idx="1">
                  <c:v>34192</c:v>
                </c:pt>
                <c:pt idx="2">
                  <c:v>34759</c:v>
                </c:pt>
                <c:pt idx="3">
                  <c:v>33942</c:v>
                </c:pt>
                <c:pt idx="4">
                  <c:v>33954</c:v>
                </c:pt>
                <c:pt idx="5">
                  <c:v>34354</c:v>
                </c:pt>
                <c:pt idx="6">
                  <c:v>33642</c:v>
                </c:pt>
                <c:pt idx="7">
                  <c:v>34117</c:v>
                </c:pt>
                <c:pt idx="8">
                  <c:v>33954</c:v>
                </c:pt>
                <c:pt idx="9">
                  <c:v>33890</c:v>
                </c:pt>
                <c:pt idx="10">
                  <c:v>34228</c:v>
                </c:pt>
                <c:pt idx="11">
                  <c:v>34182</c:v>
                </c:pt>
                <c:pt idx="12">
                  <c:v>34485</c:v>
                </c:pt>
                <c:pt idx="13">
                  <c:v>33841</c:v>
                </c:pt>
                <c:pt idx="14">
                  <c:v>33657</c:v>
                </c:pt>
                <c:pt idx="15">
                  <c:v>33598</c:v>
                </c:pt>
                <c:pt idx="16">
                  <c:v>34138</c:v>
                </c:pt>
                <c:pt idx="17">
                  <c:v>34733</c:v>
                </c:pt>
                <c:pt idx="18">
                  <c:v>33901</c:v>
                </c:pt>
                <c:pt idx="19">
                  <c:v>33593</c:v>
                </c:pt>
                <c:pt idx="20">
                  <c:v>34406</c:v>
                </c:pt>
                <c:pt idx="21">
                  <c:v>33650</c:v>
                </c:pt>
                <c:pt idx="22">
                  <c:v>34711</c:v>
                </c:pt>
                <c:pt idx="23">
                  <c:v>34206</c:v>
                </c:pt>
                <c:pt idx="24">
                  <c:v>34084</c:v>
                </c:pt>
                <c:pt idx="25">
                  <c:v>34260</c:v>
                </c:pt>
                <c:pt idx="26">
                  <c:v>34233</c:v>
                </c:pt>
                <c:pt idx="27">
                  <c:v>34276</c:v>
                </c:pt>
                <c:pt idx="28">
                  <c:v>34977</c:v>
                </c:pt>
                <c:pt idx="29">
                  <c:v>33613</c:v>
                </c:pt>
                <c:pt idx="30">
                  <c:v>33772</c:v>
                </c:pt>
                <c:pt idx="31">
                  <c:v>33964</c:v>
                </c:pt>
                <c:pt idx="32">
                  <c:v>33586</c:v>
                </c:pt>
                <c:pt idx="33">
                  <c:v>33727</c:v>
                </c:pt>
                <c:pt idx="34">
                  <c:v>33757</c:v>
                </c:pt>
                <c:pt idx="35">
                  <c:v>34085</c:v>
                </c:pt>
                <c:pt idx="36">
                  <c:v>33766</c:v>
                </c:pt>
                <c:pt idx="37">
                  <c:v>34697</c:v>
                </c:pt>
                <c:pt idx="38">
                  <c:v>33640</c:v>
                </c:pt>
                <c:pt idx="39">
                  <c:v>33055</c:v>
                </c:pt>
                <c:pt idx="40">
                  <c:v>33998</c:v>
                </c:pt>
                <c:pt idx="41">
                  <c:v>33859</c:v>
                </c:pt>
                <c:pt idx="42">
                  <c:v>33861</c:v>
                </c:pt>
                <c:pt idx="43">
                  <c:v>33780</c:v>
                </c:pt>
                <c:pt idx="44">
                  <c:v>35037</c:v>
                </c:pt>
                <c:pt idx="45">
                  <c:v>33239</c:v>
                </c:pt>
                <c:pt idx="46">
                  <c:v>34867</c:v>
                </c:pt>
                <c:pt idx="47">
                  <c:v>33601</c:v>
                </c:pt>
                <c:pt idx="48">
                  <c:v>33906</c:v>
                </c:pt>
                <c:pt idx="49">
                  <c:v>34485</c:v>
                </c:pt>
                <c:pt idx="50">
                  <c:v>34898</c:v>
                </c:pt>
                <c:pt idx="51">
                  <c:v>33202</c:v>
                </c:pt>
                <c:pt idx="52">
                  <c:v>33925</c:v>
                </c:pt>
                <c:pt idx="53">
                  <c:v>34211</c:v>
                </c:pt>
                <c:pt idx="54">
                  <c:v>33939</c:v>
                </c:pt>
                <c:pt idx="55">
                  <c:v>34184</c:v>
                </c:pt>
                <c:pt idx="56">
                  <c:v>34285</c:v>
                </c:pt>
                <c:pt idx="57">
                  <c:v>34983</c:v>
                </c:pt>
                <c:pt idx="58">
                  <c:v>33640</c:v>
                </c:pt>
                <c:pt idx="59">
                  <c:v>34140</c:v>
                </c:pt>
                <c:pt idx="60">
                  <c:v>33756</c:v>
                </c:pt>
                <c:pt idx="61">
                  <c:v>34934</c:v>
                </c:pt>
                <c:pt idx="62">
                  <c:v>34156</c:v>
                </c:pt>
                <c:pt idx="63">
                  <c:v>33984</c:v>
                </c:pt>
                <c:pt idx="64">
                  <c:v>33706</c:v>
                </c:pt>
                <c:pt idx="65">
                  <c:v>34143</c:v>
                </c:pt>
                <c:pt idx="66">
                  <c:v>34325</c:v>
                </c:pt>
                <c:pt idx="67">
                  <c:v>35344</c:v>
                </c:pt>
                <c:pt idx="68">
                  <c:v>34349</c:v>
                </c:pt>
                <c:pt idx="69">
                  <c:v>34901</c:v>
                </c:pt>
                <c:pt idx="70">
                  <c:v>34289</c:v>
                </c:pt>
                <c:pt idx="71">
                  <c:v>33374</c:v>
                </c:pt>
                <c:pt idx="72">
                  <c:v>33785</c:v>
                </c:pt>
                <c:pt idx="73">
                  <c:v>33852</c:v>
                </c:pt>
                <c:pt idx="74">
                  <c:v>34048</c:v>
                </c:pt>
                <c:pt idx="75">
                  <c:v>34082</c:v>
                </c:pt>
                <c:pt idx="76">
                  <c:v>34257</c:v>
                </c:pt>
                <c:pt idx="77">
                  <c:v>33390</c:v>
                </c:pt>
                <c:pt idx="78">
                  <c:v>33962</c:v>
                </c:pt>
                <c:pt idx="79">
                  <c:v>34032</c:v>
                </c:pt>
                <c:pt idx="80">
                  <c:v>34048</c:v>
                </c:pt>
                <c:pt idx="81">
                  <c:v>33176</c:v>
                </c:pt>
                <c:pt idx="82">
                  <c:v>34241</c:v>
                </c:pt>
                <c:pt idx="83">
                  <c:v>33763</c:v>
                </c:pt>
                <c:pt idx="84">
                  <c:v>33888</c:v>
                </c:pt>
                <c:pt idx="85">
                  <c:v>33718</c:v>
                </c:pt>
                <c:pt idx="86">
                  <c:v>33989</c:v>
                </c:pt>
                <c:pt idx="87">
                  <c:v>34785</c:v>
                </c:pt>
                <c:pt idx="88">
                  <c:v>34673</c:v>
                </c:pt>
                <c:pt idx="89">
                  <c:v>34083</c:v>
                </c:pt>
                <c:pt idx="90">
                  <c:v>33776</c:v>
                </c:pt>
                <c:pt idx="91">
                  <c:v>33647</c:v>
                </c:pt>
                <c:pt idx="92">
                  <c:v>34108</c:v>
                </c:pt>
                <c:pt idx="93">
                  <c:v>33194</c:v>
                </c:pt>
                <c:pt idx="94">
                  <c:v>33272</c:v>
                </c:pt>
                <c:pt idx="95">
                  <c:v>34316</c:v>
                </c:pt>
                <c:pt idx="96">
                  <c:v>33701</c:v>
                </c:pt>
                <c:pt idx="97">
                  <c:v>33976</c:v>
                </c:pt>
                <c:pt idx="98">
                  <c:v>33905</c:v>
                </c:pt>
                <c:pt idx="99">
                  <c:v>34686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40973</c:v>
                </c:pt>
                <c:pt idx="1">
                  <c:v>36489</c:v>
                </c:pt>
                <c:pt idx="2">
                  <c:v>36382</c:v>
                </c:pt>
                <c:pt idx="3">
                  <c:v>37089</c:v>
                </c:pt>
                <c:pt idx="4">
                  <c:v>36720</c:v>
                </c:pt>
                <c:pt idx="5">
                  <c:v>37124</c:v>
                </c:pt>
                <c:pt idx="6">
                  <c:v>36836</c:v>
                </c:pt>
                <c:pt idx="7">
                  <c:v>38635</c:v>
                </c:pt>
                <c:pt idx="8">
                  <c:v>36885</c:v>
                </c:pt>
                <c:pt idx="9">
                  <c:v>37838</c:v>
                </c:pt>
                <c:pt idx="10">
                  <c:v>35857</c:v>
                </c:pt>
                <c:pt idx="11">
                  <c:v>36555</c:v>
                </c:pt>
                <c:pt idx="12">
                  <c:v>37938</c:v>
                </c:pt>
                <c:pt idx="13">
                  <c:v>37350</c:v>
                </c:pt>
                <c:pt idx="14">
                  <c:v>36728</c:v>
                </c:pt>
                <c:pt idx="15">
                  <c:v>36563</c:v>
                </c:pt>
                <c:pt idx="16">
                  <c:v>37773</c:v>
                </c:pt>
                <c:pt idx="17">
                  <c:v>37203</c:v>
                </c:pt>
                <c:pt idx="18">
                  <c:v>36603</c:v>
                </c:pt>
                <c:pt idx="19">
                  <c:v>36566</c:v>
                </c:pt>
                <c:pt idx="20">
                  <c:v>36963</c:v>
                </c:pt>
                <c:pt idx="21">
                  <c:v>36320</c:v>
                </c:pt>
                <c:pt idx="22">
                  <c:v>37899</c:v>
                </c:pt>
                <c:pt idx="23">
                  <c:v>36246</c:v>
                </c:pt>
                <c:pt idx="24">
                  <c:v>37501</c:v>
                </c:pt>
                <c:pt idx="25">
                  <c:v>36955</c:v>
                </c:pt>
                <c:pt idx="26">
                  <c:v>36518</c:v>
                </c:pt>
                <c:pt idx="27">
                  <c:v>38040</c:v>
                </c:pt>
                <c:pt idx="28">
                  <c:v>38452</c:v>
                </c:pt>
                <c:pt idx="29">
                  <c:v>37087</c:v>
                </c:pt>
                <c:pt idx="30">
                  <c:v>38109</c:v>
                </c:pt>
                <c:pt idx="31">
                  <c:v>36374</c:v>
                </c:pt>
                <c:pt idx="32">
                  <c:v>36629</c:v>
                </c:pt>
                <c:pt idx="33">
                  <c:v>37104</c:v>
                </c:pt>
                <c:pt idx="34">
                  <c:v>37059</c:v>
                </c:pt>
                <c:pt idx="35">
                  <c:v>37368</c:v>
                </c:pt>
                <c:pt idx="36">
                  <c:v>36635</c:v>
                </c:pt>
                <c:pt idx="37">
                  <c:v>37881</c:v>
                </c:pt>
                <c:pt idx="38">
                  <c:v>39098</c:v>
                </c:pt>
                <c:pt idx="39">
                  <c:v>36295</c:v>
                </c:pt>
                <c:pt idx="40">
                  <c:v>36931</c:v>
                </c:pt>
                <c:pt idx="41">
                  <c:v>37009</c:v>
                </c:pt>
                <c:pt idx="42">
                  <c:v>36084</c:v>
                </c:pt>
                <c:pt idx="43">
                  <c:v>38004</c:v>
                </c:pt>
                <c:pt idx="44">
                  <c:v>37135</c:v>
                </c:pt>
                <c:pt idx="45">
                  <c:v>36698</c:v>
                </c:pt>
                <c:pt idx="46">
                  <c:v>38855</c:v>
                </c:pt>
                <c:pt idx="47">
                  <c:v>36911</c:v>
                </c:pt>
                <c:pt idx="48">
                  <c:v>38079</c:v>
                </c:pt>
                <c:pt idx="49">
                  <c:v>38745</c:v>
                </c:pt>
                <c:pt idx="50">
                  <c:v>36524</c:v>
                </c:pt>
                <c:pt idx="51">
                  <c:v>37129</c:v>
                </c:pt>
                <c:pt idx="52">
                  <c:v>36813</c:v>
                </c:pt>
                <c:pt idx="53">
                  <c:v>38813</c:v>
                </c:pt>
                <c:pt idx="54">
                  <c:v>36692</c:v>
                </c:pt>
                <c:pt idx="55">
                  <c:v>37830</c:v>
                </c:pt>
                <c:pt idx="56">
                  <c:v>36390</c:v>
                </c:pt>
                <c:pt idx="57">
                  <c:v>39114</c:v>
                </c:pt>
                <c:pt idx="58">
                  <c:v>38116</c:v>
                </c:pt>
                <c:pt idx="59">
                  <c:v>37918</c:v>
                </c:pt>
                <c:pt idx="60">
                  <c:v>37895</c:v>
                </c:pt>
                <c:pt idx="61">
                  <c:v>36482</c:v>
                </c:pt>
                <c:pt idx="62">
                  <c:v>37061</c:v>
                </c:pt>
                <c:pt idx="63">
                  <c:v>37924</c:v>
                </c:pt>
                <c:pt idx="64">
                  <c:v>37145</c:v>
                </c:pt>
                <c:pt idx="65">
                  <c:v>36468</c:v>
                </c:pt>
                <c:pt idx="66">
                  <c:v>37808</c:v>
                </c:pt>
                <c:pt idx="67">
                  <c:v>37719</c:v>
                </c:pt>
                <c:pt idx="68">
                  <c:v>37598</c:v>
                </c:pt>
                <c:pt idx="69">
                  <c:v>37334</c:v>
                </c:pt>
                <c:pt idx="70">
                  <c:v>37435</c:v>
                </c:pt>
                <c:pt idx="71">
                  <c:v>36280</c:v>
                </c:pt>
                <c:pt idx="72">
                  <c:v>36713</c:v>
                </c:pt>
                <c:pt idx="73">
                  <c:v>36574</c:v>
                </c:pt>
                <c:pt idx="74">
                  <c:v>36453</c:v>
                </c:pt>
                <c:pt idx="75">
                  <c:v>36697</c:v>
                </c:pt>
                <c:pt idx="76">
                  <c:v>37334</c:v>
                </c:pt>
                <c:pt idx="77">
                  <c:v>38213</c:v>
                </c:pt>
                <c:pt idx="78">
                  <c:v>39216</c:v>
                </c:pt>
                <c:pt idx="79">
                  <c:v>38708</c:v>
                </c:pt>
                <c:pt idx="80">
                  <c:v>38351</c:v>
                </c:pt>
                <c:pt idx="81">
                  <c:v>38861</c:v>
                </c:pt>
                <c:pt idx="82">
                  <c:v>38645</c:v>
                </c:pt>
                <c:pt idx="83">
                  <c:v>37589</c:v>
                </c:pt>
                <c:pt idx="84">
                  <c:v>38023</c:v>
                </c:pt>
                <c:pt idx="85">
                  <c:v>37541</c:v>
                </c:pt>
                <c:pt idx="86">
                  <c:v>38280</c:v>
                </c:pt>
                <c:pt idx="87">
                  <c:v>37962</c:v>
                </c:pt>
                <c:pt idx="88">
                  <c:v>37579</c:v>
                </c:pt>
                <c:pt idx="89">
                  <c:v>37530</c:v>
                </c:pt>
                <c:pt idx="90">
                  <c:v>37452</c:v>
                </c:pt>
                <c:pt idx="91">
                  <c:v>36311</c:v>
                </c:pt>
                <c:pt idx="92">
                  <c:v>36834</c:v>
                </c:pt>
                <c:pt idx="93">
                  <c:v>37411</c:v>
                </c:pt>
                <c:pt idx="94">
                  <c:v>37042</c:v>
                </c:pt>
                <c:pt idx="95">
                  <c:v>35649</c:v>
                </c:pt>
                <c:pt idx="96">
                  <c:v>35403</c:v>
                </c:pt>
                <c:pt idx="97">
                  <c:v>37063</c:v>
                </c:pt>
                <c:pt idx="98">
                  <c:v>38499</c:v>
                </c:pt>
                <c:pt idx="99">
                  <c:v>37587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250</c:v>
                </c:pt>
                <c:pt idx="1">
                  <c:v>166</c:v>
                </c:pt>
                <c:pt idx="2">
                  <c:v>167</c:v>
                </c:pt>
                <c:pt idx="3">
                  <c:v>175</c:v>
                </c:pt>
                <c:pt idx="4">
                  <c:v>176</c:v>
                </c:pt>
                <c:pt idx="5">
                  <c:v>187</c:v>
                </c:pt>
                <c:pt idx="6">
                  <c:v>171</c:v>
                </c:pt>
                <c:pt idx="7">
                  <c:v>202</c:v>
                </c:pt>
                <c:pt idx="8">
                  <c:v>167</c:v>
                </c:pt>
                <c:pt idx="9">
                  <c:v>170</c:v>
                </c:pt>
                <c:pt idx="10">
                  <c:v>168</c:v>
                </c:pt>
                <c:pt idx="11">
                  <c:v>170</c:v>
                </c:pt>
                <c:pt idx="12">
                  <c:v>240</c:v>
                </c:pt>
                <c:pt idx="13">
                  <c:v>167</c:v>
                </c:pt>
                <c:pt idx="14">
                  <c:v>180</c:v>
                </c:pt>
                <c:pt idx="15">
                  <c:v>171</c:v>
                </c:pt>
                <c:pt idx="16">
                  <c:v>168</c:v>
                </c:pt>
                <c:pt idx="17">
                  <c:v>185</c:v>
                </c:pt>
                <c:pt idx="18">
                  <c:v>165</c:v>
                </c:pt>
                <c:pt idx="19">
                  <c:v>178</c:v>
                </c:pt>
                <c:pt idx="20">
                  <c:v>172</c:v>
                </c:pt>
                <c:pt idx="21">
                  <c:v>180</c:v>
                </c:pt>
                <c:pt idx="22">
                  <c:v>168</c:v>
                </c:pt>
                <c:pt idx="23">
                  <c:v>194</c:v>
                </c:pt>
                <c:pt idx="24">
                  <c:v>163</c:v>
                </c:pt>
                <c:pt idx="25">
                  <c:v>178</c:v>
                </c:pt>
                <c:pt idx="26">
                  <c:v>165</c:v>
                </c:pt>
                <c:pt idx="27">
                  <c:v>181</c:v>
                </c:pt>
                <c:pt idx="28">
                  <c:v>194</c:v>
                </c:pt>
                <c:pt idx="29">
                  <c:v>171</c:v>
                </c:pt>
                <c:pt idx="30">
                  <c:v>172</c:v>
                </c:pt>
                <c:pt idx="31">
                  <c:v>183</c:v>
                </c:pt>
                <c:pt idx="32">
                  <c:v>202</c:v>
                </c:pt>
                <c:pt idx="33">
                  <c:v>195</c:v>
                </c:pt>
                <c:pt idx="34">
                  <c:v>165</c:v>
                </c:pt>
                <c:pt idx="35">
                  <c:v>172</c:v>
                </c:pt>
                <c:pt idx="36">
                  <c:v>167</c:v>
                </c:pt>
                <c:pt idx="37">
                  <c:v>173</c:v>
                </c:pt>
                <c:pt idx="38">
                  <c:v>168</c:v>
                </c:pt>
                <c:pt idx="39">
                  <c:v>166</c:v>
                </c:pt>
                <c:pt idx="40">
                  <c:v>174</c:v>
                </c:pt>
                <c:pt idx="41">
                  <c:v>168</c:v>
                </c:pt>
                <c:pt idx="42">
                  <c:v>170</c:v>
                </c:pt>
                <c:pt idx="43">
                  <c:v>165</c:v>
                </c:pt>
                <c:pt idx="44">
                  <c:v>185</c:v>
                </c:pt>
                <c:pt idx="45">
                  <c:v>172</c:v>
                </c:pt>
                <c:pt idx="46">
                  <c:v>259</c:v>
                </c:pt>
                <c:pt idx="47">
                  <c:v>202</c:v>
                </c:pt>
                <c:pt idx="48">
                  <c:v>172</c:v>
                </c:pt>
                <c:pt idx="49">
                  <c:v>185</c:v>
                </c:pt>
                <c:pt idx="50">
                  <c:v>168</c:v>
                </c:pt>
                <c:pt idx="51">
                  <c:v>164</c:v>
                </c:pt>
                <c:pt idx="52">
                  <c:v>166</c:v>
                </c:pt>
                <c:pt idx="53">
                  <c:v>169</c:v>
                </c:pt>
                <c:pt idx="54">
                  <c:v>170</c:v>
                </c:pt>
                <c:pt idx="55">
                  <c:v>168</c:v>
                </c:pt>
                <c:pt idx="56">
                  <c:v>173</c:v>
                </c:pt>
                <c:pt idx="57">
                  <c:v>178</c:v>
                </c:pt>
                <c:pt idx="58">
                  <c:v>168</c:v>
                </c:pt>
                <c:pt idx="59">
                  <c:v>177</c:v>
                </c:pt>
                <c:pt idx="60">
                  <c:v>171</c:v>
                </c:pt>
                <c:pt idx="61">
                  <c:v>166</c:v>
                </c:pt>
                <c:pt idx="62">
                  <c:v>175</c:v>
                </c:pt>
                <c:pt idx="63">
                  <c:v>181</c:v>
                </c:pt>
                <c:pt idx="64">
                  <c:v>165</c:v>
                </c:pt>
                <c:pt idx="65">
                  <c:v>175</c:v>
                </c:pt>
                <c:pt idx="66">
                  <c:v>203</c:v>
                </c:pt>
                <c:pt idx="67">
                  <c:v>167</c:v>
                </c:pt>
                <c:pt idx="68">
                  <c:v>171</c:v>
                </c:pt>
                <c:pt idx="69">
                  <c:v>175</c:v>
                </c:pt>
                <c:pt idx="70">
                  <c:v>188</c:v>
                </c:pt>
                <c:pt idx="71">
                  <c:v>215</c:v>
                </c:pt>
                <c:pt idx="72">
                  <c:v>169</c:v>
                </c:pt>
                <c:pt idx="73">
                  <c:v>173</c:v>
                </c:pt>
                <c:pt idx="74">
                  <c:v>182</c:v>
                </c:pt>
                <c:pt idx="75">
                  <c:v>171</c:v>
                </c:pt>
                <c:pt idx="76">
                  <c:v>201</c:v>
                </c:pt>
                <c:pt idx="77">
                  <c:v>209</c:v>
                </c:pt>
                <c:pt idx="78">
                  <c:v>178</c:v>
                </c:pt>
                <c:pt idx="79">
                  <c:v>172</c:v>
                </c:pt>
                <c:pt idx="80">
                  <c:v>166</c:v>
                </c:pt>
                <c:pt idx="81">
                  <c:v>179</c:v>
                </c:pt>
                <c:pt idx="82">
                  <c:v>193</c:v>
                </c:pt>
                <c:pt idx="83">
                  <c:v>166</c:v>
                </c:pt>
                <c:pt idx="84">
                  <c:v>181</c:v>
                </c:pt>
                <c:pt idx="85">
                  <c:v>166</c:v>
                </c:pt>
                <c:pt idx="86">
                  <c:v>176</c:v>
                </c:pt>
                <c:pt idx="87">
                  <c:v>211</c:v>
                </c:pt>
                <c:pt idx="88">
                  <c:v>171</c:v>
                </c:pt>
                <c:pt idx="89">
                  <c:v>168</c:v>
                </c:pt>
                <c:pt idx="90">
                  <c:v>190</c:v>
                </c:pt>
                <c:pt idx="91">
                  <c:v>170</c:v>
                </c:pt>
                <c:pt idx="92">
                  <c:v>173</c:v>
                </c:pt>
                <c:pt idx="93">
                  <c:v>189</c:v>
                </c:pt>
                <c:pt idx="94">
                  <c:v>178</c:v>
                </c:pt>
                <c:pt idx="95">
                  <c:v>209</c:v>
                </c:pt>
                <c:pt idx="96">
                  <c:v>168</c:v>
                </c:pt>
                <c:pt idx="97">
                  <c:v>173</c:v>
                </c:pt>
                <c:pt idx="98">
                  <c:v>178</c:v>
                </c:pt>
                <c:pt idx="99">
                  <c:v>209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285</c:v>
                </c:pt>
                <c:pt idx="1">
                  <c:v>201</c:v>
                </c:pt>
                <c:pt idx="2">
                  <c:v>243</c:v>
                </c:pt>
                <c:pt idx="3">
                  <c:v>211</c:v>
                </c:pt>
                <c:pt idx="4">
                  <c:v>200</c:v>
                </c:pt>
                <c:pt idx="5">
                  <c:v>226</c:v>
                </c:pt>
                <c:pt idx="6">
                  <c:v>272</c:v>
                </c:pt>
                <c:pt idx="7">
                  <c:v>218</c:v>
                </c:pt>
                <c:pt idx="8">
                  <c:v>201</c:v>
                </c:pt>
                <c:pt idx="9">
                  <c:v>275</c:v>
                </c:pt>
                <c:pt idx="10">
                  <c:v>205</c:v>
                </c:pt>
                <c:pt idx="11">
                  <c:v>198</c:v>
                </c:pt>
                <c:pt idx="12">
                  <c:v>200</c:v>
                </c:pt>
                <c:pt idx="13">
                  <c:v>213</c:v>
                </c:pt>
                <c:pt idx="14">
                  <c:v>250</c:v>
                </c:pt>
                <c:pt idx="15">
                  <c:v>203</c:v>
                </c:pt>
                <c:pt idx="16">
                  <c:v>198</c:v>
                </c:pt>
                <c:pt idx="17">
                  <c:v>224</c:v>
                </c:pt>
                <c:pt idx="18">
                  <c:v>209</c:v>
                </c:pt>
                <c:pt idx="19">
                  <c:v>214</c:v>
                </c:pt>
                <c:pt idx="20">
                  <c:v>214</c:v>
                </c:pt>
                <c:pt idx="21">
                  <c:v>218</c:v>
                </c:pt>
                <c:pt idx="22">
                  <c:v>203</c:v>
                </c:pt>
                <c:pt idx="23">
                  <c:v>205</c:v>
                </c:pt>
                <c:pt idx="24">
                  <c:v>212</c:v>
                </c:pt>
                <c:pt idx="25">
                  <c:v>209</c:v>
                </c:pt>
                <c:pt idx="26">
                  <c:v>216</c:v>
                </c:pt>
                <c:pt idx="27">
                  <c:v>211</c:v>
                </c:pt>
                <c:pt idx="28">
                  <c:v>205</c:v>
                </c:pt>
                <c:pt idx="29">
                  <c:v>258</c:v>
                </c:pt>
                <c:pt idx="30">
                  <c:v>206</c:v>
                </c:pt>
                <c:pt idx="31">
                  <c:v>215</c:v>
                </c:pt>
                <c:pt idx="32">
                  <c:v>197</c:v>
                </c:pt>
                <c:pt idx="33">
                  <c:v>202</c:v>
                </c:pt>
                <c:pt idx="34">
                  <c:v>236</c:v>
                </c:pt>
                <c:pt idx="35">
                  <c:v>213</c:v>
                </c:pt>
                <c:pt idx="36">
                  <c:v>204</c:v>
                </c:pt>
                <c:pt idx="37">
                  <c:v>216</c:v>
                </c:pt>
                <c:pt idx="38">
                  <c:v>252</c:v>
                </c:pt>
                <c:pt idx="39">
                  <c:v>228</c:v>
                </c:pt>
                <c:pt idx="40">
                  <c:v>214</c:v>
                </c:pt>
                <c:pt idx="41">
                  <c:v>201</c:v>
                </c:pt>
                <c:pt idx="42">
                  <c:v>214</c:v>
                </c:pt>
                <c:pt idx="43">
                  <c:v>210</c:v>
                </c:pt>
                <c:pt idx="44">
                  <c:v>214</c:v>
                </c:pt>
                <c:pt idx="45">
                  <c:v>222</c:v>
                </c:pt>
                <c:pt idx="46">
                  <c:v>212</c:v>
                </c:pt>
                <c:pt idx="47">
                  <c:v>200</c:v>
                </c:pt>
                <c:pt idx="48">
                  <c:v>203</c:v>
                </c:pt>
                <c:pt idx="49">
                  <c:v>200</c:v>
                </c:pt>
                <c:pt idx="50">
                  <c:v>221</c:v>
                </c:pt>
                <c:pt idx="51">
                  <c:v>200</c:v>
                </c:pt>
                <c:pt idx="52">
                  <c:v>216</c:v>
                </c:pt>
                <c:pt idx="53">
                  <c:v>209</c:v>
                </c:pt>
                <c:pt idx="54">
                  <c:v>208</c:v>
                </c:pt>
                <c:pt idx="55">
                  <c:v>205</c:v>
                </c:pt>
                <c:pt idx="56">
                  <c:v>208</c:v>
                </c:pt>
                <c:pt idx="57">
                  <c:v>282</c:v>
                </c:pt>
                <c:pt idx="58">
                  <c:v>252</c:v>
                </c:pt>
                <c:pt idx="59">
                  <c:v>198</c:v>
                </c:pt>
                <c:pt idx="60">
                  <c:v>247</c:v>
                </c:pt>
                <c:pt idx="61">
                  <c:v>217</c:v>
                </c:pt>
                <c:pt idx="62">
                  <c:v>211</c:v>
                </c:pt>
                <c:pt idx="63">
                  <c:v>251</c:v>
                </c:pt>
                <c:pt idx="64">
                  <c:v>204</c:v>
                </c:pt>
                <c:pt idx="65">
                  <c:v>244</c:v>
                </c:pt>
                <c:pt idx="66">
                  <c:v>213</c:v>
                </c:pt>
                <c:pt idx="67">
                  <c:v>241</c:v>
                </c:pt>
                <c:pt idx="68">
                  <c:v>206</c:v>
                </c:pt>
                <c:pt idx="69">
                  <c:v>203</c:v>
                </c:pt>
                <c:pt idx="70">
                  <c:v>250</c:v>
                </c:pt>
                <c:pt idx="71">
                  <c:v>239</c:v>
                </c:pt>
                <c:pt idx="72">
                  <c:v>199</c:v>
                </c:pt>
                <c:pt idx="73">
                  <c:v>219</c:v>
                </c:pt>
                <c:pt idx="74">
                  <c:v>224</c:v>
                </c:pt>
                <c:pt idx="75">
                  <c:v>200</c:v>
                </c:pt>
                <c:pt idx="76">
                  <c:v>255</c:v>
                </c:pt>
                <c:pt idx="77">
                  <c:v>203</c:v>
                </c:pt>
                <c:pt idx="78">
                  <c:v>211</c:v>
                </c:pt>
                <c:pt idx="79">
                  <c:v>273</c:v>
                </c:pt>
                <c:pt idx="80">
                  <c:v>197</c:v>
                </c:pt>
                <c:pt idx="81">
                  <c:v>215</c:v>
                </c:pt>
                <c:pt idx="82">
                  <c:v>227</c:v>
                </c:pt>
                <c:pt idx="83">
                  <c:v>208</c:v>
                </c:pt>
                <c:pt idx="84">
                  <c:v>205</c:v>
                </c:pt>
                <c:pt idx="85">
                  <c:v>225</c:v>
                </c:pt>
                <c:pt idx="86">
                  <c:v>244</c:v>
                </c:pt>
                <c:pt idx="87">
                  <c:v>220</c:v>
                </c:pt>
                <c:pt idx="88">
                  <c:v>267</c:v>
                </c:pt>
                <c:pt idx="89">
                  <c:v>200</c:v>
                </c:pt>
                <c:pt idx="90">
                  <c:v>200</c:v>
                </c:pt>
                <c:pt idx="91">
                  <c:v>203</c:v>
                </c:pt>
                <c:pt idx="92">
                  <c:v>201</c:v>
                </c:pt>
                <c:pt idx="93">
                  <c:v>212</c:v>
                </c:pt>
                <c:pt idx="94">
                  <c:v>228</c:v>
                </c:pt>
                <c:pt idx="95">
                  <c:v>214</c:v>
                </c:pt>
                <c:pt idx="96">
                  <c:v>202</c:v>
                </c:pt>
                <c:pt idx="97">
                  <c:v>202</c:v>
                </c:pt>
                <c:pt idx="98">
                  <c:v>229</c:v>
                </c:pt>
                <c:pt idx="99">
                  <c:v>203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217</c:v>
                </c:pt>
                <c:pt idx="1">
                  <c:v>188</c:v>
                </c:pt>
                <c:pt idx="2">
                  <c:v>179</c:v>
                </c:pt>
                <c:pt idx="3">
                  <c:v>186</c:v>
                </c:pt>
                <c:pt idx="4">
                  <c:v>186</c:v>
                </c:pt>
                <c:pt idx="5">
                  <c:v>198</c:v>
                </c:pt>
                <c:pt idx="6">
                  <c:v>178</c:v>
                </c:pt>
                <c:pt idx="7">
                  <c:v>205</c:v>
                </c:pt>
                <c:pt idx="8">
                  <c:v>198</c:v>
                </c:pt>
                <c:pt idx="9">
                  <c:v>177</c:v>
                </c:pt>
                <c:pt idx="10">
                  <c:v>189</c:v>
                </c:pt>
                <c:pt idx="11">
                  <c:v>178</c:v>
                </c:pt>
                <c:pt idx="12">
                  <c:v>179</c:v>
                </c:pt>
                <c:pt idx="13">
                  <c:v>211</c:v>
                </c:pt>
                <c:pt idx="14">
                  <c:v>210</c:v>
                </c:pt>
                <c:pt idx="15">
                  <c:v>183</c:v>
                </c:pt>
                <c:pt idx="16">
                  <c:v>177</c:v>
                </c:pt>
                <c:pt idx="17">
                  <c:v>195</c:v>
                </c:pt>
                <c:pt idx="18">
                  <c:v>210</c:v>
                </c:pt>
                <c:pt idx="19">
                  <c:v>181</c:v>
                </c:pt>
                <c:pt idx="20">
                  <c:v>195</c:v>
                </c:pt>
                <c:pt idx="21">
                  <c:v>183</c:v>
                </c:pt>
                <c:pt idx="22">
                  <c:v>178</c:v>
                </c:pt>
                <c:pt idx="23">
                  <c:v>178</c:v>
                </c:pt>
                <c:pt idx="24">
                  <c:v>175</c:v>
                </c:pt>
                <c:pt idx="25">
                  <c:v>204</c:v>
                </c:pt>
                <c:pt idx="26">
                  <c:v>211</c:v>
                </c:pt>
                <c:pt idx="27">
                  <c:v>211</c:v>
                </c:pt>
                <c:pt idx="28">
                  <c:v>182</c:v>
                </c:pt>
                <c:pt idx="29">
                  <c:v>208</c:v>
                </c:pt>
                <c:pt idx="30">
                  <c:v>180</c:v>
                </c:pt>
                <c:pt idx="31">
                  <c:v>193</c:v>
                </c:pt>
                <c:pt idx="32">
                  <c:v>179</c:v>
                </c:pt>
                <c:pt idx="33">
                  <c:v>233</c:v>
                </c:pt>
                <c:pt idx="34">
                  <c:v>179</c:v>
                </c:pt>
                <c:pt idx="35">
                  <c:v>178</c:v>
                </c:pt>
                <c:pt idx="36">
                  <c:v>182</c:v>
                </c:pt>
                <c:pt idx="37">
                  <c:v>195</c:v>
                </c:pt>
                <c:pt idx="38">
                  <c:v>187</c:v>
                </c:pt>
                <c:pt idx="39">
                  <c:v>186</c:v>
                </c:pt>
                <c:pt idx="40">
                  <c:v>181</c:v>
                </c:pt>
                <c:pt idx="41">
                  <c:v>176</c:v>
                </c:pt>
                <c:pt idx="42">
                  <c:v>183</c:v>
                </c:pt>
                <c:pt idx="43">
                  <c:v>178</c:v>
                </c:pt>
                <c:pt idx="44">
                  <c:v>191</c:v>
                </c:pt>
                <c:pt idx="45">
                  <c:v>177</c:v>
                </c:pt>
                <c:pt idx="46">
                  <c:v>186</c:v>
                </c:pt>
                <c:pt idx="47">
                  <c:v>195</c:v>
                </c:pt>
                <c:pt idx="48">
                  <c:v>184</c:v>
                </c:pt>
                <c:pt idx="49">
                  <c:v>174</c:v>
                </c:pt>
                <c:pt idx="50">
                  <c:v>179</c:v>
                </c:pt>
                <c:pt idx="51">
                  <c:v>174</c:v>
                </c:pt>
                <c:pt idx="52">
                  <c:v>177</c:v>
                </c:pt>
                <c:pt idx="53">
                  <c:v>179</c:v>
                </c:pt>
                <c:pt idx="54">
                  <c:v>190</c:v>
                </c:pt>
                <c:pt idx="55">
                  <c:v>181</c:v>
                </c:pt>
                <c:pt idx="56">
                  <c:v>176</c:v>
                </c:pt>
                <c:pt idx="57">
                  <c:v>186</c:v>
                </c:pt>
                <c:pt idx="58">
                  <c:v>191</c:v>
                </c:pt>
                <c:pt idx="59">
                  <c:v>176</c:v>
                </c:pt>
                <c:pt idx="60">
                  <c:v>188</c:v>
                </c:pt>
                <c:pt idx="61">
                  <c:v>176</c:v>
                </c:pt>
                <c:pt idx="62">
                  <c:v>176</c:v>
                </c:pt>
                <c:pt idx="63">
                  <c:v>183</c:v>
                </c:pt>
                <c:pt idx="64">
                  <c:v>176</c:v>
                </c:pt>
                <c:pt idx="65">
                  <c:v>203</c:v>
                </c:pt>
                <c:pt idx="66">
                  <c:v>180</c:v>
                </c:pt>
                <c:pt idx="67">
                  <c:v>175</c:v>
                </c:pt>
                <c:pt idx="68">
                  <c:v>183</c:v>
                </c:pt>
                <c:pt idx="69">
                  <c:v>176</c:v>
                </c:pt>
                <c:pt idx="70">
                  <c:v>211</c:v>
                </c:pt>
                <c:pt idx="71">
                  <c:v>178</c:v>
                </c:pt>
                <c:pt idx="72">
                  <c:v>176</c:v>
                </c:pt>
                <c:pt idx="73">
                  <c:v>179</c:v>
                </c:pt>
                <c:pt idx="74">
                  <c:v>174</c:v>
                </c:pt>
                <c:pt idx="75">
                  <c:v>177</c:v>
                </c:pt>
                <c:pt idx="76">
                  <c:v>191</c:v>
                </c:pt>
                <c:pt idx="77">
                  <c:v>178</c:v>
                </c:pt>
                <c:pt idx="78">
                  <c:v>182</c:v>
                </c:pt>
                <c:pt idx="79">
                  <c:v>180</c:v>
                </c:pt>
                <c:pt idx="80">
                  <c:v>174</c:v>
                </c:pt>
                <c:pt idx="81">
                  <c:v>213</c:v>
                </c:pt>
                <c:pt idx="82">
                  <c:v>219</c:v>
                </c:pt>
                <c:pt idx="83">
                  <c:v>194</c:v>
                </c:pt>
                <c:pt idx="84">
                  <c:v>187</c:v>
                </c:pt>
                <c:pt idx="85">
                  <c:v>174</c:v>
                </c:pt>
                <c:pt idx="86">
                  <c:v>190</c:v>
                </c:pt>
                <c:pt idx="87">
                  <c:v>191</c:v>
                </c:pt>
                <c:pt idx="88">
                  <c:v>216</c:v>
                </c:pt>
                <c:pt idx="89">
                  <c:v>181</c:v>
                </c:pt>
                <c:pt idx="90">
                  <c:v>179</c:v>
                </c:pt>
                <c:pt idx="91">
                  <c:v>186</c:v>
                </c:pt>
                <c:pt idx="92">
                  <c:v>174</c:v>
                </c:pt>
                <c:pt idx="93">
                  <c:v>182</c:v>
                </c:pt>
                <c:pt idx="94">
                  <c:v>186</c:v>
                </c:pt>
                <c:pt idx="95">
                  <c:v>180</c:v>
                </c:pt>
                <c:pt idx="96">
                  <c:v>179</c:v>
                </c:pt>
                <c:pt idx="97">
                  <c:v>181</c:v>
                </c:pt>
                <c:pt idx="98">
                  <c:v>176</c:v>
                </c:pt>
                <c:pt idx="99">
                  <c:v>179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291</c:v>
                </c:pt>
                <c:pt idx="1">
                  <c:v>252</c:v>
                </c:pt>
                <c:pt idx="2">
                  <c:v>242</c:v>
                </c:pt>
                <c:pt idx="3">
                  <c:v>246</c:v>
                </c:pt>
                <c:pt idx="4">
                  <c:v>251</c:v>
                </c:pt>
                <c:pt idx="5">
                  <c:v>248</c:v>
                </c:pt>
                <c:pt idx="6">
                  <c:v>258</c:v>
                </c:pt>
                <c:pt idx="7">
                  <c:v>254</c:v>
                </c:pt>
                <c:pt idx="8">
                  <c:v>242</c:v>
                </c:pt>
                <c:pt idx="9">
                  <c:v>243</c:v>
                </c:pt>
                <c:pt idx="10">
                  <c:v>245</c:v>
                </c:pt>
                <c:pt idx="11">
                  <c:v>250</c:v>
                </c:pt>
                <c:pt idx="12">
                  <c:v>250</c:v>
                </c:pt>
                <c:pt idx="13">
                  <c:v>244</c:v>
                </c:pt>
                <c:pt idx="14">
                  <c:v>243</c:v>
                </c:pt>
                <c:pt idx="15">
                  <c:v>248</c:v>
                </c:pt>
                <c:pt idx="16">
                  <c:v>244</c:v>
                </c:pt>
                <c:pt idx="17">
                  <c:v>263</c:v>
                </c:pt>
                <c:pt idx="18">
                  <c:v>246</c:v>
                </c:pt>
                <c:pt idx="19">
                  <c:v>250</c:v>
                </c:pt>
                <c:pt idx="20">
                  <c:v>251</c:v>
                </c:pt>
                <c:pt idx="21">
                  <c:v>256</c:v>
                </c:pt>
                <c:pt idx="22">
                  <c:v>288</c:v>
                </c:pt>
                <c:pt idx="23">
                  <c:v>243</c:v>
                </c:pt>
                <c:pt idx="24">
                  <c:v>244</c:v>
                </c:pt>
                <c:pt idx="25">
                  <c:v>259</c:v>
                </c:pt>
                <c:pt idx="26">
                  <c:v>243</c:v>
                </c:pt>
                <c:pt idx="27">
                  <c:v>250</c:v>
                </c:pt>
                <c:pt idx="28">
                  <c:v>239</c:v>
                </c:pt>
                <c:pt idx="29">
                  <c:v>243</c:v>
                </c:pt>
                <c:pt idx="30">
                  <c:v>242</c:v>
                </c:pt>
                <c:pt idx="31">
                  <c:v>249</c:v>
                </c:pt>
                <c:pt idx="32">
                  <c:v>243</c:v>
                </c:pt>
                <c:pt idx="33">
                  <c:v>279</c:v>
                </c:pt>
                <c:pt idx="34">
                  <c:v>243</c:v>
                </c:pt>
                <c:pt idx="35">
                  <c:v>246</c:v>
                </c:pt>
                <c:pt idx="36">
                  <c:v>256</c:v>
                </c:pt>
                <c:pt idx="37">
                  <c:v>293</c:v>
                </c:pt>
                <c:pt idx="38">
                  <c:v>254</c:v>
                </c:pt>
                <c:pt idx="39">
                  <c:v>257</c:v>
                </c:pt>
                <c:pt idx="40">
                  <c:v>258</c:v>
                </c:pt>
                <c:pt idx="41">
                  <c:v>245</c:v>
                </c:pt>
                <c:pt idx="42">
                  <c:v>239</c:v>
                </c:pt>
                <c:pt idx="43">
                  <c:v>505</c:v>
                </c:pt>
                <c:pt idx="44">
                  <c:v>249</c:v>
                </c:pt>
                <c:pt idx="45">
                  <c:v>248</c:v>
                </c:pt>
                <c:pt idx="46">
                  <c:v>299</c:v>
                </c:pt>
                <c:pt idx="47">
                  <c:v>243</c:v>
                </c:pt>
                <c:pt idx="48">
                  <c:v>244</c:v>
                </c:pt>
                <c:pt idx="49">
                  <c:v>242</c:v>
                </c:pt>
                <c:pt idx="50">
                  <c:v>243</c:v>
                </c:pt>
                <c:pt idx="51">
                  <c:v>239</c:v>
                </c:pt>
                <c:pt idx="52">
                  <c:v>243</c:v>
                </c:pt>
                <c:pt idx="53">
                  <c:v>248</c:v>
                </c:pt>
                <c:pt idx="54">
                  <c:v>244</c:v>
                </c:pt>
                <c:pt idx="55">
                  <c:v>241</c:v>
                </c:pt>
                <c:pt idx="56">
                  <c:v>245</c:v>
                </c:pt>
                <c:pt idx="57">
                  <c:v>254</c:v>
                </c:pt>
                <c:pt idx="58">
                  <c:v>245</c:v>
                </c:pt>
                <c:pt idx="59">
                  <c:v>290</c:v>
                </c:pt>
                <c:pt idx="60">
                  <c:v>290</c:v>
                </c:pt>
                <c:pt idx="61">
                  <c:v>245</c:v>
                </c:pt>
                <c:pt idx="62">
                  <c:v>238</c:v>
                </c:pt>
                <c:pt idx="63">
                  <c:v>242</c:v>
                </c:pt>
                <c:pt idx="64">
                  <c:v>260</c:v>
                </c:pt>
                <c:pt idx="65">
                  <c:v>239</c:v>
                </c:pt>
                <c:pt idx="66">
                  <c:v>237</c:v>
                </c:pt>
                <c:pt idx="67">
                  <c:v>294</c:v>
                </c:pt>
                <c:pt idx="68">
                  <c:v>281</c:v>
                </c:pt>
                <c:pt idx="69">
                  <c:v>241</c:v>
                </c:pt>
                <c:pt idx="70">
                  <c:v>249</c:v>
                </c:pt>
                <c:pt idx="71">
                  <c:v>252</c:v>
                </c:pt>
                <c:pt idx="72">
                  <c:v>238</c:v>
                </c:pt>
                <c:pt idx="73">
                  <c:v>237</c:v>
                </c:pt>
                <c:pt idx="74">
                  <c:v>238</c:v>
                </c:pt>
                <c:pt idx="75">
                  <c:v>236</c:v>
                </c:pt>
                <c:pt idx="76">
                  <c:v>236</c:v>
                </c:pt>
                <c:pt idx="77">
                  <c:v>237</c:v>
                </c:pt>
                <c:pt idx="78">
                  <c:v>233</c:v>
                </c:pt>
                <c:pt idx="79">
                  <c:v>238</c:v>
                </c:pt>
                <c:pt idx="80">
                  <c:v>239</c:v>
                </c:pt>
                <c:pt idx="81">
                  <c:v>248</c:v>
                </c:pt>
                <c:pt idx="82">
                  <c:v>258</c:v>
                </c:pt>
                <c:pt idx="83">
                  <c:v>232</c:v>
                </c:pt>
                <c:pt idx="84">
                  <c:v>242</c:v>
                </c:pt>
                <c:pt idx="85">
                  <c:v>238</c:v>
                </c:pt>
                <c:pt idx="86">
                  <c:v>247</c:v>
                </c:pt>
                <c:pt idx="87">
                  <c:v>238</c:v>
                </c:pt>
                <c:pt idx="88">
                  <c:v>246</c:v>
                </c:pt>
                <c:pt idx="89">
                  <c:v>237</c:v>
                </c:pt>
                <c:pt idx="90">
                  <c:v>239</c:v>
                </c:pt>
                <c:pt idx="91">
                  <c:v>270</c:v>
                </c:pt>
                <c:pt idx="92">
                  <c:v>234</c:v>
                </c:pt>
                <c:pt idx="93">
                  <c:v>299</c:v>
                </c:pt>
                <c:pt idx="94">
                  <c:v>237</c:v>
                </c:pt>
                <c:pt idx="95">
                  <c:v>232</c:v>
                </c:pt>
                <c:pt idx="96">
                  <c:v>254</c:v>
                </c:pt>
                <c:pt idx="97">
                  <c:v>227</c:v>
                </c:pt>
                <c:pt idx="98">
                  <c:v>236</c:v>
                </c:pt>
                <c:pt idx="99">
                  <c:v>265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76609</c:v>
                </c:pt>
                <c:pt idx="1">
                  <c:v>70532</c:v>
                </c:pt>
                <c:pt idx="2">
                  <c:v>70100</c:v>
                </c:pt>
                <c:pt idx="3">
                  <c:v>69985</c:v>
                </c:pt>
                <c:pt idx="4">
                  <c:v>69150</c:v>
                </c:pt>
                <c:pt idx="5">
                  <c:v>69588</c:v>
                </c:pt>
                <c:pt idx="6">
                  <c:v>70197</c:v>
                </c:pt>
                <c:pt idx="7">
                  <c:v>70011</c:v>
                </c:pt>
                <c:pt idx="8">
                  <c:v>69514</c:v>
                </c:pt>
                <c:pt idx="9">
                  <c:v>69373</c:v>
                </c:pt>
                <c:pt idx="10">
                  <c:v>69915</c:v>
                </c:pt>
                <c:pt idx="11">
                  <c:v>69053</c:v>
                </c:pt>
                <c:pt idx="12">
                  <c:v>70588</c:v>
                </c:pt>
                <c:pt idx="13">
                  <c:v>70191</c:v>
                </c:pt>
                <c:pt idx="14">
                  <c:v>69005</c:v>
                </c:pt>
                <c:pt idx="15">
                  <c:v>69048</c:v>
                </c:pt>
                <c:pt idx="16">
                  <c:v>70938</c:v>
                </c:pt>
                <c:pt idx="17">
                  <c:v>69572</c:v>
                </c:pt>
                <c:pt idx="18">
                  <c:v>68336</c:v>
                </c:pt>
                <c:pt idx="19">
                  <c:v>68276</c:v>
                </c:pt>
                <c:pt idx="20">
                  <c:v>70217</c:v>
                </c:pt>
                <c:pt idx="21">
                  <c:v>68479</c:v>
                </c:pt>
                <c:pt idx="22">
                  <c:v>69963</c:v>
                </c:pt>
                <c:pt idx="23">
                  <c:v>69809</c:v>
                </c:pt>
                <c:pt idx="24">
                  <c:v>69496</c:v>
                </c:pt>
                <c:pt idx="25">
                  <c:v>70610</c:v>
                </c:pt>
                <c:pt idx="26">
                  <c:v>67600</c:v>
                </c:pt>
                <c:pt idx="27">
                  <c:v>70137</c:v>
                </c:pt>
                <c:pt idx="28">
                  <c:v>71618</c:v>
                </c:pt>
                <c:pt idx="29">
                  <c:v>69249</c:v>
                </c:pt>
                <c:pt idx="30">
                  <c:v>69792</c:v>
                </c:pt>
                <c:pt idx="31">
                  <c:v>68737</c:v>
                </c:pt>
                <c:pt idx="32">
                  <c:v>68397</c:v>
                </c:pt>
                <c:pt idx="33">
                  <c:v>70011</c:v>
                </c:pt>
                <c:pt idx="34">
                  <c:v>68414</c:v>
                </c:pt>
                <c:pt idx="35">
                  <c:v>69433</c:v>
                </c:pt>
                <c:pt idx="36">
                  <c:v>69887</c:v>
                </c:pt>
                <c:pt idx="37">
                  <c:v>69414</c:v>
                </c:pt>
                <c:pt idx="38">
                  <c:v>70459</c:v>
                </c:pt>
                <c:pt idx="39">
                  <c:v>68783</c:v>
                </c:pt>
                <c:pt idx="40">
                  <c:v>69563</c:v>
                </c:pt>
                <c:pt idx="41">
                  <c:v>69642</c:v>
                </c:pt>
                <c:pt idx="42">
                  <c:v>69165</c:v>
                </c:pt>
                <c:pt idx="43">
                  <c:v>69306</c:v>
                </c:pt>
                <c:pt idx="44">
                  <c:v>68524</c:v>
                </c:pt>
                <c:pt idx="45">
                  <c:v>69432</c:v>
                </c:pt>
                <c:pt idx="46">
                  <c:v>71396</c:v>
                </c:pt>
                <c:pt idx="47">
                  <c:v>71229</c:v>
                </c:pt>
                <c:pt idx="48">
                  <c:v>69671</c:v>
                </c:pt>
                <c:pt idx="49">
                  <c:v>70161</c:v>
                </c:pt>
                <c:pt idx="50">
                  <c:v>69422</c:v>
                </c:pt>
                <c:pt idx="51">
                  <c:v>69487</c:v>
                </c:pt>
                <c:pt idx="52">
                  <c:v>68379</c:v>
                </c:pt>
                <c:pt idx="53">
                  <c:v>69737</c:v>
                </c:pt>
                <c:pt idx="54">
                  <c:v>68341</c:v>
                </c:pt>
                <c:pt idx="55">
                  <c:v>68953</c:v>
                </c:pt>
                <c:pt idx="56">
                  <c:v>68784</c:v>
                </c:pt>
                <c:pt idx="57">
                  <c:v>70557</c:v>
                </c:pt>
                <c:pt idx="58">
                  <c:v>69211</c:v>
                </c:pt>
                <c:pt idx="59">
                  <c:v>69014</c:v>
                </c:pt>
                <c:pt idx="60">
                  <c:v>68869</c:v>
                </c:pt>
                <c:pt idx="61">
                  <c:v>68900</c:v>
                </c:pt>
                <c:pt idx="62">
                  <c:v>68606</c:v>
                </c:pt>
                <c:pt idx="63">
                  <c:v>69335</c:v>
                </c:pt>
                <c:pt idx="64">
                  <c:v>68114</c:v>
                </c:pt>
                <c:pt idx="65">
                  <c:v>68680</c:v>
                </c:pt>
                <c:pt idx="66">
                  <c:v>69342</c:v>
                </c:pt>
                <c:pt idx="67">
                  <c:v>68697</c:v>
                </c:pt>
                <c:pt idx="68">
                  <c:v>68228</c:v>
                </c:pt>
                <c:pt idx="69">
                  <c:v>68100</c:v>
                </c:pt>
                <c:pt idx="70">
                  <c:v>68457</c:v>
                </c:pt>
                <c:pt idx="71">
                  <c:v>67698</c:v>
                </c:pt>
                <c:pt idx="72">
                  <c:v>68207</c:v>
                </c:pt>
                <c:pt idx="73">
                  <c:v>68658</c:v>
                </c:pt>
                <c:pt idx="74">
                  <c:v>68382</c:v>
                </c:pt>
                <c:pt idx="75">
                  <c:v>68260</c:v>
                </c:pt>
                <c:pt idx="76">
                  <c:v>67274</c:v>
                </c:pt>
                <c:pt idx="77">
                  <c:v>69275</c:v>
                </c:pt>
                <c:pt idx="78">
                  <c:v>70340</c:v>
                </c:pt>
                <c:pt idx="79">
                  <c:v>70388</c:v>
                </c:pt>
                <c:pt idx="80">
                  <c:v>68650</c:v>
                </c:pt>
                <c:pt idx="81">
                  <c:v>70032</c:v>
                </c:pt>
                <c:pt idx="82">
                  <c:v>68716</c:v>
                </c:pt>
                <c:pt idx="83">
                  <c:v>68941</c:v>
                </c:pt>
                <c:pt idx="84">
                  <c:v>68391</c:v>
                </c:pt>
                <c:pt idx="85">
                  <c:v>69745</c:v>
                </c:pt>
                <c:pt idx="86">
                  <c:v>68404</c:v>
                </c:pt>
                <c:pt idx="87">
                  <c:v>68584</c:v>
                </c:pt>
                <c:pt idx="88">
                  <c:v>68254</c:v>
                </c:pt>
                <c:pt idx="89">
                  <c:v>68259</c:v>
                </c:pt>
                <c:pt idx="90">
                  <c:v>68880</c:v>
                </c:pt>
                <c:pt idx="91">
                  <c:v>69393</c:v>
                </c:pt>
                <c:pt idx="92">
                  <c:v>69230</c:v>
                </c:pt>
                <c:pt idx="93">
                  <c:v>68730</c:v>
                </c:pt>
                <c:pt idx="94">
                  <c:v>67781</c:v>
                </c:pt>
                <c:pt idx="95">
                  <c:v>67609</c:v>
                </c:pt>
                <c:pt idx="96">
                  <c:v>67422</c:v>
                </c:pt>
                <c:pt idx="97">
                  <c:v>68044</c:v>
                </c:pt>
                <c:pt idx="98">
                  <c:v>69813</c:v>
                </c:pt>
                <c:pt idx="99">
                  <c:v>70397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158</c:v>
                </c:pt>
                <c:pt idx="1">
                  <c:v>146</c:v>
                </c:pt>
                <c:pt idx="2">
                  <c:v>143</c:v>
                </c:pt>
                <c:pt idx="3">
                  <c:v>152</c:v>
                </c:pt>
                <c:pt idx="4">
                  <c:v>140</c:v>
                </c:pt>
                <c:pt idx="5">
                  <c:v>146</c:v>
                </c:pt>
                <c:pt idx="6">
                  <c:v>142</c:v>
                </c:pt>
                <c:pt idx="7">
                  <c:v>144</c:v>
                </c:pt>
                <c:pt idx="8">
                  <c:v>138</c:v>
                </c:pt>
                <c:pt idx="9">
                  <c:v>140</c:v>
                </c:pt>
                <c:pt idx="10">
                  <c:v>140</c:v>
                </c:pt>
                <c:pt idx="11">
                  <c:v>142</c:v>
                </c:pt>
                <c:pt idx="12">
                  <c:v>137</c:v>
                </c:pt>
                <c:pt idx="13">
                  <c:v>141</c:v>
                </c:pt>
                <c:pt idx="14">
                  <c:v>144</c:v>
                </c:pt>
                <c:pt idx="15">
                  <c:v>147</c:v>
                </c:pt>
                <c:pt idx="16">
                  <c:v>137</c:v>
                </c:pt>
                <c:pt idx="17">
                  <c:v>147</c:v>
                </c:pt>
                <c:pt idx="18">
                  <c:v>141</c:v>
                </c:pt>
                <c:pt idx="19">
                  <c:v>140</c:v>
                </c:pt>
                <c:pt idx="20">
                  <c:v>143</c:v>
                </c:pt>
                <c:pt idx="21">
                  <c:v>145</c:v>
                </c:pt>
                <c:pt idx="22">
                  <c:v>161</c:v>
                </c:pt>
                <c:pt idx="23">
                  <c:v>145</c:v>
                </c:pt>
                <c:pt idx="24">
                  <c:v>138</c:v>
                </c:pt>
                <c:pt idx="25">
                  <c:v>144</c:v>
                </c:pt>
                <c:pt idx="26">
                  <c:v>162</c:v>
                </c:pt>
                <c:pt idx="27">
                  <c:v>156</c:v>
                </c:pt>
                <c:pt idx="28">
                  <c:v>141</c:v>
                </c:pt>
                <c:pt idx="29">
                  <c:v>142</c:v>
                </c:pt>
                <c:pt idx="30">
                  <c:v>139</c:v>
                </c:pt>
                <c:pt idx="31">
                  <c:v>156</c:v>
                </c:pt>
                <c:pt idx="32">
                  <c:v>142</c:v>
                </c:pt>
                <c:pt idx="33">
                  <c:v>138</c:v>
                </c:pt>
                <c:pt idx="34">
                  <c:v>137</c:v>
                </c:pt>
                <c:pt idx="35">
                  <c:v>139</c:v>
                </c:pt>
                <c:pt idx="36">
                  <c:v>150</c:v>
                </c:pt>
                <c:pt idx="37">
                  <c:v>144</c:v>
                </c:pt>
                <c:pt idx="38">
                  <c:v>143</c:v>
                </c:pt>
                <c:pt idx="39">
                  <c:v>150</c:v>
                </c:pt>
                <c:pt idx="40">
                  <c:v>144</c:v>
                </c:pt>
                <c:pt idx="41">
                  <c:v>140</c:v>
                </c:pt>
                <c:pt idx="42">
                  <c:v>139</c:v>
                </c:pt>
                <c:pt idx="43">
                  <c:v>140</c:v>
                </c:pt>
                <c:pt idx="44">
                  <c:v>146</c:v>
                </c:pt>
                <c:pt idx="45">
                  <c:v>142</c:v>
                </c:pt>
                <c:pt idx="46">
                  <c:v>147</c:v>
                </c:pt>
                <c:pt idx="47">
                  <c:v>141</c:v>
                </c:pt>
                <c:pt idx="48">
                  <c:v>139</c:v>
                </c:pt>
                <c:pt idx="49">
                  <c:v>138</c:v>
                </c:pt>
                <c:pt idx="50">
                  <c:v>141</c:v>
                </c:pt>
                <c:pt idx="51">
                  <c:v>142</c:v>
                </c:pt>
                <c:pt idx="52">
                  <c:v>169</c:v>
                </c:pt>
                <c:pt idx="53">
                  <c:v>161</c:v>
                </c:pt>
                <c:pt idx="54">
                  <c:v>149</c:v>
                </c:pt>
                <c:pt idx="55">
                  <c:v>139</c:v>
                </c:pt>
                <c:pt idx="56">
                  <c:v>141</c:v>
                </c:pt>
                <c:pt idx="57">
                  <c:v>149</c:v>
                </c:pt>
                <c:pt idx="58">
                  <c:v>685</c:v>
                </c:pt>
                <c:pt idx="59">
                  <c:v>141</c:v>
                </c:pt>
                <c:pt idx="60">
                  <c:v>179</c:v>
                </c:pt>
                <c:pt idx="61">
                  <c:v>139</c:v>
                </c:pt>
                <c:pt idx="62">
                  <c:v>139</c:v>
                </c:pt>
                <c:pt idx="63">
                  <c:v>144</c:v>
                </c:pt>
                <c:pt idx="64">
                  <c:v>140</c:v>
                </c:pt>
                <c:pt idx="65">
                  <c:v>136</c:v>
                </c:pt>
                <c:pt idx="66">
                  <c:v>139</c:v>
                </c:pt>
                <c:pt idx="67">
                  <c:v>137</c:v>
                </c:pt>
                <c:pt idx="68">
                  <c:v>142</c:v>
                </c:pt>
                <c:pt idx="69">
                  <c:v>153</c:v>
                </c:pt>
                <c:pt idx="70">
                  <c:v>143</c:v>
                </c:pt>
                <c:pt idx="71">
                  <c:v>140</c:v>
                </c:pt>
                <c:pt idx="72">
                  <c:v>140</c:v>
                </c:pt>
                <c:pt idx="73">
                  <c:v>142</c:v>
                </c:pt>
                <c:pt idx="74">
                  <c:v>169</c:v>
                </c:pt>
                <c:pt idx="75">
                  <c:v>137</c:v>
                </c:pt>
                <c:pt idx="76">
                  <c:v>149</c:v>
                </c:pt>
                <c:pt idx="77">
                  <c:v>139</c:v>
                </c:pt>
                <c:pt idx="78">
                  <c:v>137</c:v>
                </c:pt>
                <c:pt idx="79">
                  <c:v>140</c:v>
                </c:pt>
                <c:pt idx="80">
                  <c:v>136</c:v>
                </c:pt>
                <c:pt idx="81">
                  <c:v>142</c:v>
                </c:pt>
                <c:pt idx="82">
                  <c:v>149</c:v>
                </c:pt>
                <c:pt idx="83">
                  <c:v>141</c:v>
                </c:pt>
                <c:pt idx="84">
                  <c:v>146</c:v>
                </c:pt>
                <c:pt idx="85">
                  <c:v>142</c:v>
                </c:pt>
                <c:pt idx="86">
                  <c:v>154</c:v>
                </c:pt>
                <c:pt idx="87">
                  <c:v>142</c:v>
                </c:pt>
                <c:pt idx="88">
                  <c:v>139</c:v>
                </c:pt>
                <c:pt idx="89">
                  <c:v>142</c:v>
                </c:pt>
                <c:pt idx="90">
                  <c:v>140</c:v>
                </c:pt>
                <c:pt idx="91">
                  <c:v>139</c:v>
                </c:pt>
                <c:pt idx="92">
                  <c:v>139</c:v>
                </c:pt>
                <c:pt idx="93">
                  <c:v>137</c:v>
                </c:pt>
                <c:pt idx="94">
                  <c:v>140</c:v>
                </c:pt>
                <c:pt idx="95">
                  <c:v>138</c:v>
                </c:pt>
                <c:pt idx="96">
                  <c:v>143</c:v>
                </c:pt>
                <c:pt idx="97">
                  <c:v>139</c:v>
                </c:pt>
                <c:pt idx="98">
                  <c:v>186</c:v>
                </c:pt>
                <c:pt idx="99">
                  <c:v>145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BF498D-2755-4148-B02B-C0B797FC6C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EB2D9C-16BE-492C-BAFD-D2B996726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99FE83-5C5B-454A-A918-BF82847DF3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D3CC6-C03E-4F6F-800A-1B7E87CD2F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D07FA8-FECA-4B9C-B5F2-441AF8CF24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9D1565-6F49-415A-8A9D-3D8B7CF97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585787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8C23AA-13C3-46A2-AF17-828163C84F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F1B2-0218-49BE-A83D-033625B88150}">
  <dimension ref="A1"/>
  <sheetViews>
    <sheetView workbookViewId="0">
      <selection activeCell="M19" sqref="M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FC8F-2337-446E-B076-F7B02B04855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6519-3CE7-42B1-BD92-7071C769BBCF}">
  <dimension ref="A1"/>
  <sheetViews>
    <sheetView topLeftCell="A4" workbookViewId="0">
      <selection activeCell="N12" sqref="N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3D3AB-65E1-4FEA-865B-43E5E03C71FD}">
  <dimension ref="A1"/>
  <sheetViews>
    <sheetView workbookViewId="0">
      <selection activeCell="P16" sqref="P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950F-20E3-448F-B438-139A96F774F4}">
  <dimension ref="A1"/>
  <sheetViews>
    <sheetView workbookViewId="0">
      <selection activeCell="Q10" sqref="Q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topLeftCell="A10" zoomScale="120" zoomScaleNormal="120" workbookViewId="0">
      <selection activeCell="A10"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5A29-0877-4049-97EA-F5B4BBEC8504}">
  <dimension ref="A1"/>
  <sheetViews>
    <sheetView topLeftCell="A7" zoomScale="120" zoomScaleNormal="120" workbookViewId="0">
      <selection activeCell="M20" sqref="M2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ADEF-46F0-4043-8F8E-7FC1E65659F9}">
  <dimension ref="A1"/>
  <sheetViews>
    <sheetView topLeftCell="A4" zoomScale="120" zoomScaleNormal="120" workbookViewId="0">
      <selection activeCell="M12" sqref="M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22"/>
  <sheetViews>
    <sheetView tabSelected="1" workbookViewId="0">
      <selection activeCell="B22" sqref="B22:N22"/>
    </sheetView>
  </sheetViews>
  <sheetFormatPr defaultRowHeight="15" x14ac:dyDescent="0.25"/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23</v>
      </c>
      <c r="C3" cm="1">
        <f t="array" ref="C3">MAX(ABS('Data-Difference'!D4:'Data-Difference'!D103))</f>
        <v>0.33471434462460864</v>
      </c>
      <c r="D3" cm="1">
        <f t="array" ref="D3">MAX(ABS('Data-Difference'!E4:'Data-Difference'!E103))</f>
        <v>1</v>
      </c>
      <c r="E3" cm="1">
        <f t="array" ref="E3">MAX(ABS('Data-Difference'!F4:'Data-Difference'!F103))</f>
        <v>1</v>
      </c>
      <c r="F3" cm="1">
        <f t="array" ref="F3">MAX(ABS('Data-Difference'!G4:'Data-Difference'!G103))</f>
        <v>1</v>
      </c>
      <c r="G3" cm="1">
        <f t="array" ref="G3">MAX(ABS('Data-Difference'!H4:'Data-Difference'!H103))</f>
        <v>1</v>
      </c>
      <c r="H3" cm="1">
        <f t="array" ref="H3">MAX(ABS('Data-Difference'!I4:'Data-Difference'!I103))</f>
        <v>0.93310634862234554</v>
      </c>
      <c r="I3" cm="1">
        <f t="array" ref="I3">MAX(ABS('Data-Difference'!J4:'Data-Difference'!J103))</f>
        <v>0.91493720070666518</v>
      </c>
      <c r="J3" cm="1">
        <f t="array" ref="J3">MAX(ABS('Data-Difference'!K4:'Data-Difference'!K103))</f>
        <v>0.94834333215372058</v>
      </c>
      <c r="K3" cm="1">
        <f t="array" ref="K3">MAX(ABS('Data-Difference'!L4:'Data-Difference'!L103))</f>
        <v>0.93264724478514749</v>
      </c>
      <c r="L3" cm="1">
        <f t="array" ref="L3">MAX(ABS('Data-Difference'!M4:'Data-Difference'!M103))</f>
        <v>0.91477079260518579</v>
      </c>
      <c r="M3" cm="1">
        <f t="array" ref="M3">MAX(ABS('Data-Difference'!N4:'Data-Difference'!N103))</f>
        <v>0.93310634862234554</v>
      </c>
      <c r="N3" cm="1">
        <f t="array" ref="N3">MAX(ABS('Data-Difference'!O4:'Data-Difference'!O103))</f>
        <v>0.95648068821441368</v>
      </c>
      <c r="O3" cm="1">
        <f t="array" ref="O3">MAX(ABS('Data-Difference'!P4:'Data-Difference'!P103))</f>
        <v>0.93310634862234554</v>
      </c>
      <c r="P3" cm="1">
        <f t="array" ref="P3">MAX(ABS('Data-Difference'!Q4:'Data-Difference'!Q103))</f>
        <v>0.95126422724344384</v>
      </c>
      <c r="Q3" cm="1">
        <f t="array" ref="Q3">MAX(ABS('Data-Difference'!R4:'Data-Difference'!R103))</f>
        <v>0.68135295697125842</v>
      </c>
      <c r="R3" cm="1">
        <f t="array" ref="R3">MAX(ABS('Data-Difference'!S4:'Data-Difference'!S103))</f>
        <v>0.81011173679339554</v>
      </c>
      <c r="U3">
        <f>MAX(C3:R3)</f>
        <v>1</v>
      </c>
      <c r="V3">
        <f>MIN(C3:R3)</f>
        <v>0.33471434462460864</v>
      </c>
    </row>
    <row r="4" spans="1:22" x14ac:dyDescent="0.25">
      <c r="B4" t="s">
        <v>24</v>
      </c>
      <c r="C4" cm="1">
        <f t="array" ref="C4">SUM(ABS('Data-Difference'!D4:'Data-Difference'!D103))</f>
        <v>9.2960216155194058</v>
      </c>
      <c r="D4" cm="1">
        <f t="array" ref="D4">SUM(ABS('Data-Difference'!E4:'Data-Difference'!E103))</f>
        <v>50.499999999999957</v>
      </c>
      <c r="E4" cm="1">
        <f t="array" ref="E4">SUM(ABS('Data-Difference'!F4:'Data-Difference'!F103))</f>
        <v>50.499999999999957</v>
      </c>
      <c r="F4" cm="1">
        <f t="array" ref="F4">SUM(ABS('Data-Difference'!G4:'Data-Difference'!G103))</f>
        <v>50.499999999999957</v>
      </c>
      <c r="G4" cm="1">
        <f t="array" ref="G4">SUM(ABS('Data-Difference'!H4:'Data-Difference'!H103))</f>
        <v>50.499999999999957</v>
      </c>
      <c r="H4" cm="1">
        <f t="array" ref="H4">SUM(ABS('Data-Difference'!I4:'Data-Difference'!I103))</f>
        <v>47.811222625512585</v>
      </c>
      <c r="I4" cm="1">
        <f t="array" ref="I4">SUM(ABS('Data-Difference'!J4:'Data-Difference'!J103))</f>
        <v>48.390449477005994</v>
      </c>
      <c r="J4" cm="1">
        <f t="array" ref="J4">SUM(ABS('Data-Difference'!K4:'Data-Difference'!K103))</f>
        <v>49.252674964832224</v>
      </c>
      <c r="K4" cm="1">
        <f t="array" ref="K4">SUM(ABS('Data-Difference'!L4:'Data-Difference'!L103))</f>
        <v>47.799231725191461</v>
      </c>
      <c r="L4" cm="1">
        <f t="array" ref="L4">SUM(ABS('Data-Difference'!M4:'Data-Difference'!M103))</f>
        <v>48.387400705409611</v>
      </c>
      <c r="M4" cm="1">
        <f t="array" ref="M4">SUM(ABS('Data-Difference'!N4:'Data-Difference'!N103))</f>
        <v>47.811222625512585</v>
      </c>
      <c r="N4" cm="1">
        <f t="array" ref="N4">SUM(ABS('Data-Difference'!O4:'Data-Difference'!O103))</f>
        <v>46.46931155655389</v>
      </c>
      <c r="O4" cm="1">
        <f t="array" ref="O4">SUM(ABS('Data-Difference'!P4:'Data-Difference'!P103))</f>
        <v>47.811222625512599</v>
      </c>
      <c r="P4" cm="1">
        <f t="array" ref="P4">SUM(ABS('Data-Difference'!Q4:'Data-Difference'!Q103))</f>
        <v>46.590941087430821</v>
      </c>
      <c r="Q4" cm="1">
        <f t="array" ref="Q4">SUM(ABS('Data-Difference'!R4:'Data-Difference'!R103))</f>
        <v>21.50429748401632</v>
      </c>
      <c r="R4" cm="1">
        <f t="array" ref="R4">SUM(ABS('Data-Difference'!S4:'Data-Difference'!S103))</f>
        <v>42.906454782974052</v>
      </c>
      <c r="U4">
        <f t="shared" ref="U4:U5" si="0">MAX(C4:R4)</f>
        <v>50.499999999999957</v>
      </c>
      <c r="V4">
        <f t="shared" ref="V4:V5" si="1">MIN(C4:R4)</f>
        <v>9.2960216155194058</v>
      </c>
    </row>
    <row r="5" spans="1:22" x14ac:dyDescent="0.25">
      <c r="B5" t="s">
        <v>25</v>
      </c>
      <c r="C5">
        <f>C4/100</f>
        <v>9.2960216155194064E-2</v>
      </c>
      <c r="D5">
        <f t="shared" ref="D5:R5" si="2">D4/100</f>
        <v>0.50499999999999956</v>
      </c>
      <c r="E5">
        <f t="shared" si="2"/>
        <v>0.50499999999999956</v>
      </c>
      <c r="F5">
        <f t="shared" si="2"/>
        <v>0.50499999999999956</v>
      </c>
      <c r="G5">
        <f t="shared" si="2"/>
        <v>0.50499999999999956</v>
      </c>
      <c r="H5">
        <f t="shared" si="2"/>
        <v>0.47811222625512584</v>
      </c>
      <c r="I5">
        <f t="shared" si="2"/>
        <v>0.48390449477005992</v>
      </c>
      <c r="J5">
        <f t="shared" si="2"/>
        <v>0.49252674964832222</v>
      </c>
      <c r="K5">
        <f t="shared" si="2"/>
        <v>0.4779923172519146</v>
      </c>
      <c r="L5">
        <f t="shared" si="2"/>
        <v>0.48387400705409611</v>
      </c>
      <c r="M5">
        <f t="shared" si="2"/>
        <v>0.47811222625512584</v>
      </c>
      <c r="N5">
        <f t="shared" si="2"/>
        <v>0.46469311556553888</v>
      </c>
      <c r="O5">
        <f t="shared" si="2"/>
        <v>0.478112226255126</v>
      </c>
      <c r="P5">
        <f t="shared" si="2"/>
        <v>0.46590941087430821</v>
      </c>
      <c r="Q5">
        <f t="shared" si="2"/>
        <v>0.21504297484016319</v>
      </c>
      <c r="R5">
        <f t="shared" si="2"/>
        <v>0.42906454782974052</v>
      </c>
      <c r="U5">
        <f t="shared" si="0"/>
        <v>0.50499999999999956</v>
      </c>
      <c r="V5">
        <f t="shared" si="1"/>
        <v>9.2960216155194064E-2</v>
      </c>
    </row>
    <row r="8" spans="1:22" x14ac:dyDescent="0.25">
      <c r="B8" t="s">
        <v>35</v>
      </c>
      <c r="C8" s="2" t="str">
        <f>'Data-Ranking'!C3</f>
        <v>LCDM</v>
      </c>
      <c r="D8" s="2" t="str">
        <f>'Data-Ranking'!D3</f>
        <v>Ursem</v>
      </c>
      <c r="E8" s="2" t="str">
        <f>'Data-Ranking'!E3</f>
        <v>Wineberg and Oppacher</v>
      </c>
      <c r="F8" s="2" t="str">
        <f>'Data-Ranking'!F3</f>
        <v>Zhu et al.</v>
      </c>
      <c r="G8" s="2" t="str">
        <f>'Data-Ranking'!G3</f>
        <v>Shi</v>
      </c>
      <c r="H8" s="2" t="str">
        <f>'Data-Ranking'!H3</f>
        <v>Wang et al.</v>
      </c>
      <c r="I8" s="2" t="str">
        <f>'Data-Ranking'!I3</f>
        <v>Li et al.</v>
      </c>
      <c r="J8" s="2" t="str">
        <f>'Data-Ranking'!J3</f>
        <v>Cheng</v>
      </c>
      <c r="K8" s="2" t="str">
        <f>'Data-Ranking'!K3</f>
        <v>Tilahun</v>
      </c>
      <c r="L8" s="2" t="str">
        <f>'Data-Ranking'!L3</f>
        <v>Salleh et al.</v>
      </c>
      <c r="M8" s="2" t="str">
        <f>'Data-Ranking'!M3</f>
        <v>Zhao et al.</v>
      </c>
      <c r="N8" s="2" t="str">
        <f>'Data-Ranking'!N3</f>
        <v>Osuna Enciso et al.</v>
      </c>
    </row>
    <row r="9" spans="1:22" x14ac:dyDescent="0.25">
      <c r="B9" t="s">
        <v>36</v>
      </c>
      <c r="C9">
        <f>'Data-Ranking'!C2</f>
        <v>11.49</v>
      </c>
      <c r="D9">
        <f>'Data-Ranking'!D2</f>
        <v>4.18</v>
      </c>
      <c r="E9">
        <f>'Data-Ranking'!E2</f>
        <v>3.6</v>
      </c>
      <c r="F9">
        <f>'Data-Ranking'!F2</f>
        <v>1.27</v>
      </c>
      <c r="G9">
        <f>'Data-Ranking'!G2</f>
        <v>6.44</v>
      </c>
      <c r="H9">
        <f>'Data-Ranking'!H2</f>
        <v>4.37</v>
      </c>
      <c r="I9">
        <f>'Data-Ranking'!I2</f>
        <v>4.18</v>
      </c>
      <c r="J9">
        <f>'Data-Ranking'!J2</f>
        <v>8.0500000000000007</v>
      </c>
      <c r="K9">
        <f>'Data-Ranking'!K2</f>
        <v>4.17</v>
      </c>
      <c r="L9">
        <f>'Data-Ranking'!L2</f>
        <v>7.5</v>
      </c>
      <c r="M9">
        <f>'Data-Ranking'!M2</f>
        <v>11.11</v>
      </c>
      <c r="N9">
        <f>'Data-Ranking'!N2</f>
        <v>8.1300000000000008</v>
      </c>
    </row>
    <row r="10" spans="1:22" x14ac:dyDescent="0.25">
      <c r="B10" t="s">
        <v>37</v>
      </c>
      <c r="C10">
        <f>_xlfn.RANK.EQ(C9,C9:N9,0)</f>
        <v>1</v>
      </c>
      <c r="D10">
        <f>_xlfn.RANK.EQ(D9,C9:N9,0)</f>
        <v>8</v>
      </c>
      <c r="E10">
        <f>_xlfn.RANK.EQ(E9,C9:N9,0)</f>
        <v>11</v>
      </c>
      <c r="F10">
        <f>_xlfn.RANK.EQ(F9,C9:N9,0)</f>
        <v>12</v>
      </c>
      <c r="G10">
        <f>_xlfn.RANK.EQ(G9,C9:N9,0)</f>
        <v>6</v>
      </c>
      <c r="H10">
        <f>_xlfn.RANK.EQ(H9,C9:N9,0)</f>
        <v>7</v>
      </c>
      <c r="I10">
        <f>_xlfn.RANK.EQ(I9,C9:N9,0)</f>
        <v>8</v>
      </c>
      <c r="J10">
        <f>_xlfn.RANK.EQ(J9,C9:N9,0)</f>
        <v>4</v>
      </c>
      <c r="K10">
        <f>_xlfn.RANK.EQ(K9,C9:N9,0)</f>
        <v>10</v>
      </c>
      <c r="L10">
        <f>_xlfn.RANK.EQ(L9,C9:N9,0)</f>
        <v>5</v>
      </c>
      <c r="M10">
        <f>_xlfn.RANK.EQ(M9,C9:N9,0)</f>
        <v>2</v>
      </c>
      <c r="N10">
        <f>_xlfn.RANK.EQ(N9,C9:N9,0)</f>
        <v>3</v>
      </c>
    </row>
    <row r="12" spans="1:22" x14ac:dyDescent="0.25">
      <c r="A12" t="s">
        <v>5</v>
      </c>
    </row>
    <row r="13" spans="1:22" x14ac:dyDescent="0.25">
      <c r="C13" t="str">
        <f>Time!D2</f>
        <v>LCDM</v>
      </c>
      <c r="D13" t="str">
        <f>Time!E2</f>
        <v>Dummy1</v>
      </c>
      <c r="E13" t="str">
        <f>Time!F2</f>
        <v>Dummy2</v>
      </c>
      <c r="F13" t="str">
        <f>Time!G2</f>
        <v>Dummy3</v>
      </c>
      <c r="G13" t="str">
        <f>Time!H2</f>
        <v>Dummy4</v>
      </c>
      <c r="H13" t="str">
        <f>Time!I2</f>
        <v>Ursem</v>
      </c>
      <c r="I13" t="str">
        <f>Time!J2</f>
        <v>Wineberg and Oppacher</v>
      </c>
      <c r="J13" t="str">
        <f>Time!K2</f>
        <v>Zhu et al.</v>
      </c>
      <c r="K13" t="str">
        <f>Time!L2</f>
        <v>Shi</v>
      </c>
      <c r="L13" t="str">
        <f>Time!M2</f>
        <v>Wang et al.</v>
      </c>
      <c r="M13" t="str">
        <f>Time!N2</f>
        <v>Li et al.</v>
      </c>
      <c r="N13" t="str">
        <f>Time!O2</f>
        <v>Cheng</v>
      </c>
      <c r="O13" t="str">
        <f>Time!P2</f>
        <v>Tilahun</v>
      </c>
      <c r="P13" t="str">
        <f>Time!Q2</f>
        <v>Salleh et al.</v>
      </c>
      <c r="Q13" t="str">
        <f>Time!R2</f>
        <v>Zhao et al.</v>
      </c>
      <c r="R13" t="str">
        <f>Time!S2</f>
        <v>Osuna Enciso et al.</v>
      </c>
    </row>
    <row r="14" spans="1:22" x14ac:dyDescent="0.25">
      <c r="B14" t="s">
        <v>26</v>
      </c>
      <c r="C14">
        <f>SUM(Time!D3:D102)</f>
        <v>8601</v>
      </c>
      <c r="D14">
        <f>SUM(Time!E3:E102)</f>
        <v>0</v>
      </c>
      <c r="E14">
        <f>SUM(Time!F3:F102)</f>
        <v>0</v>
      </c>
      <c r="F14">
        <f>SUM(Time!G3:G102)</f>
        <v>1</v>
      </c>
      <c r="G14">
        <f>SUM(Time!H3:H102)</f>
        <v>0</v>
      </c>
      <c r="H14">
        <f>SUM(Time!I3:I102)</f>
        <v>18364</v>
      </c>
      <c r="I14">
        <f>SUM(Time!J3:J102)</f>
        <v>4563566</v>
      </c>
      <c r="J14">
        <f>SUM(Time!K3:K102)</f>
        <v>44731382</v>
      </c>
      <c r="K14">
        <f>SUM(Time!L3:L102)</f>
        <v>3410031</v>
      </c>
      <c r="L14">
        <f>SUM(Time!M3:M102)</f>
        <v>3735099</v>
      </c>
      <c r="M14">
        <f>SUM(Time!N3:N102)</f>
        <v>17926</v>
      </c>
      <c r="N14">
        <f>SUM(Time!O3:O102)</f>
        <v>21867</v>
      </c>
      <c r="O14">
        <f>SUM(Time!P3:P102)</f>
        <v>18659</v>
      </c>
      <c r="P14">
        <f>SUM(Time!Q3:Q102)</f>
        <v>25231</v>
      </c>
      <c r="Q14">
        <f>SUM(Time!R3:R102)</f>
        <v>6929545</v>
      </c>
      <c r="R14">
        <f>SUM(Time!S3:S102)</f>
        <v>14976</v>
      </c>
    </row>
    <row r="15" spans="1:22" x14ac:dyDescent="0.25">
      <c r="B15" t="s">
        <v>27</v>
      </c>
      <c r="C15">
        <f>C14/COUNT(Time!D3:D102)</f>
        <v>86.01</v>
      </c>
      <c r="D15">
        <f>D14/COUNT(Time!E3:E102)</f>
        <v>0</v>
      </c>
      <c r="E15">
        <f>E14/COUNT(Time!F3:F102)</f>
        <v>0</v>
      </c>
      <c r="F15">
        <f>F14/COUNT(Time!G3:G102)</f>
        <v>0.01</v>
      </c>
      <c r="G15">
        <f>G14/COUNT(Time!H3:H102)</f>
        <v>0</v>
      </c>
      <c r="H15">
        <f>H14/COUNT(Time!I3:I102)</f>
        <v>183.64</v>
      </c>
      <c r="I15">
        <f>I14/COUNT(Time!J3:J102)</f>
        <v>45635.66</v>
      </c>
      <c r="J15">
        <f>J14/COUNT(Time!K3:K102)</f>
        <v>447313.82</v>
      </c>
      <c r="K15">
        <f>K14/COUNT(Time!L3:L102)</f>
        <v>34100.31</v>
      </c>
      <c r="L15">
        <f>L14/COUNT(Time!M3:M102)</f>
        <v>37350.99</v>
      </c>
      <c r="M15">
        <f>M14/COUNT(Time!N3:N102)</f>
        <v>179.26</v>
      </c>
      <c r="N15">
        <f>N14/COUNT(Time!O3:O102)</f>
        <v>218.67</v>
      </c>
      <c r="O15">
        <f>O14/COUNT(Time!P3:P102)</f>
        <v>186.59</v>
      </c>
      <c r="P15">
        <f>P14/COUNT(Time!Q3:Q102)</f>
        <v>252.31</v>
      </c>
      <c r="Q15">
        <f>Q14/COUNT(Time!R3:R102)</f>
        <v>69295.45</v>
      </c>
      <c r="R15">
        <f>R14/COUNT(Time!S3:S102)</f>
        <v>149.76</v>
      </c>
    </row>
    <row r="16" spans="1:22" x14ac:dyDescent="0.25">
      <c r="B16" t="s">
        <v>28</v>
      </c>
      <c r="C16">
        <f>OUR_TIME-OUR_TIME</f>
        <v>0</v>
      </c>
      <c r="D16">
        <f t="shared" ref="D16:R16" si="3">D15-OUR_TIME</f>
        <v>-86.01</v>
      </c>
      <c r="E16">
        <f t="shared" si="3"/>
        <v>-86.01</v>
      </c>
      <c r="F16">
        <f t="shared" si="3"/>
        <v>-86</v>
      </c>
      <c r="G16">
        <f t="shared" si="3"/>
        <v>-86.01</v>
      </c>
      <c r="H16">
        <f t="shared" si="3"/>
        <v>97.629999999999981</v>
      </c>
      <c r="I16">
        <f t="shared" si="3"/>
        <v>45549.65</v>
      </c>
      <c r="J16">
        <f t="shared" si="3"/>
        <v>447227.81</v>
      </c>
      <c r="K16">
        <f t="shared" si="3"/>
        <v>34014.299999999996</v>
      </c>
      <c r="L16">
        <f t="shared" si="3"/>
        <v>37264.979999999996</v>
      </c>
      <c r="M16">
        <f t="shared" si="3"/>
        <v>93.249999999999986</v>
      </c>
      <c r="N16">
        <f t="shared" si="3"/>
        <v>132.65999999999997</v>
      </c>
      <c r="O16">
        <f t="shared" si="3"/>
        <v>100.58</v>
      </c>
      <c r="P16">
        <f t="shared" si="3"/>
        <v>166.3</v>
      </c>
      <c r="Q16">
        <f t="shared" si="3"/>
        <v>69209.440000000002</v>
      </c>
      <c r="R16">
        <f t="shared" si="3"/>
        <v>63.749999999999986</v>
      </c>
    </row>
    <row r="17" spans="2:18" x14ac:dyDescent="0.25">
      <c r="B17" t="s">
        <v>29</v>
      </c>
      <c r="C17" s="3">
        <v>1</v>
      </c>
      <c r="D17" s="3">
        <f t="shared" ref="D17:R17" si="4">D15/OUR_TIME</f>
        <v>0</v>
      </c>
      <c r="E17" s="3">
        <f t="shared" si="4"/>
        <v>0</v>
      </c>
      <c r="F17" s="3">
        <f t="shared" si="4"/>
        <v>1.1626555051738169E-4</v>
      </c>
      <c r="G17" s="3">
        <f t="shared" si="4"/>
        <v>0</v>
      </c>
      <c r="H17" s="3">
        <f t="shared" si="4"/>
        <v>2.1351005697011973</v>
      </c>
      <c r="I17" s="3">
        <f t="shared" si="4"/>
        <v>530.58551331240551</v>
      </c>
      <c r="J17" s="3">
        <f t="shared" si="4"/>
        <v>5200.7187536332985</v>
      </c>
      <c r="K17" s="3">
        <f t="shared" si="4"/>
        <v>396.46913149633758</v>
      </c>
      <c r="L17" s="3">
        <f t="shared" si="4"/>
        <v>434.26334147192182</v>
      </c>
      <c r="M17" s="3">
        <f t="shared" si="4"/>
        <v>2.0841762585745842</v>
      </c>
      <c r="N17" s="3">
        <f t="shared" si="4"/>
        <v>2.5423787931635853</v>
      </c>
      <c r="O17" s="3">
        <f t="shared" si="4"/>
        <v>2.1693989071038251</v>
      </c>
      <c r="P17" s="3">
        <f t="shared" si="4"/>
        <v>2.9334961051040573</v>
      </c>
      <c r="Q17" s="3">
        <f t="shared" si="4"/>
        <v>805.66736425996964</v>
      </c>
      <c r="R17" s="3">
        <f t="shared" si="4"/>
        <v>1.7411928845483082</v>
      </c>
    </row>
    <row r="20" spans="2:18" x14ac:dyDescent="0.25">
      <c r="B20" t="s">
        <v>35</v>
      </c>
      <c r="C20" t="str">
        <f>'Time-Ranking'!D105</f>
        <v>LCDM</v>
      </c>
      <c r="D20" t="str">
        <f>'Time-Ranking'!E105</f>
        <v>Ursem</v>
      </c>
      <c r="E20" t="str">
        <f>'Time-Ranking'!F105</f>
        <v>Wineberg and Oppacher</v>
      </c>
      <c r="F20" t="str">
        <f>'Time-Ranking'!G105</f>
        <v>Zhu et al.</v>
      </c>
      <c r="G20" t="str">
        <f>'Time-Ranking'!H105</f>
        <v>Shi</v>
      </c>
      <c r="H20" t="str">
        <f>'Time-Ranking'!I105</f>
        <v>Wang et al.</v>
      </c>
      <c r="I20" t="str">
        <f>'Time-Ranking'!J105</f>
        <v>Li et al.</v>
      </c>
      <c r="J20" t="str">
        <f>'Time-Ranking'!K105</f>
        <v>Cheng</v>
      </c>
      <c r="K20" t="str">
        <f>'Time-Ranking'!L105</f>
        <v>Tilahun</v>
      </c>
      <c r="L20" t="str">
        <f>'Time-Ranking'!M105</f>
        <v>Salleh et al.</v>
      </c>
      <c r="M20" t="str">
        <f>'Time-Ranking'!N105</f>
        <v>Zhao et al.</v>
      </c>
      <c r="N20" t="str">
        <f>'Time-Ranking'!O105</f>
        <v>Osuna Enciso et al.</v>
      </c>
    </row>
    <row r="21" spans="2:18" x14ac:dyDescent="0.25">
      <c r="B21" t="s">
        <v>36</v>
      </c>
      <c r="C21">
        <f>'Time-Ranking'!D106</f>
        <v>11.92</v>
      </c>
      <c r="D21">
        <f>'Time-Ranking'!E106</f>
        <v>9.0299999999999994</v>
      </c>
      <c r="E21">
        <f>'Time-Ranking'!F106</f>
        <v>3</v>
      </c>
      <c r="F21">
        <f>'Time-Ranking'!G106</f>
        <v>1</v>
      </c>
      <c r="G21">
        <f>'Time-Ranking'!H106</f>
        <v>5</v>
      </c>
      <c r="H21">
        <f>'Time-Ranking'!I106</f>
        <v>4</v>
      </c>
      <c r="I21">
        <f>'Time-Ranking'!J106</f>
        <v>9.41</v>
      </c>
      <c r="J21">
        <f>'Time-Ranking'!K106</f>
        <v>7.04</v>
      </c>
      <c r="K21">
        <f>'Time-Ranking'!L106</f>
        <v>8.4700000000000006</v>
      </c>
      <c r="L21">
        <f>'Time-Ranking'!M106</f>
        <v>6.15</v>
      </c>
      <c r="M21">
        <f>'Time-Ranking'!N106</f>
        <v>2</v>
      </c>
      <c r="N21">
        <f>'Time-Ranking'!O106</f>
        <v>10.92</v>
      </c>
    </row>
    <row r="22" spans="2:18" x14ac:dyDescent="0.25">
      <c r="B22" t="s">
        <v>37</v>
      </c>
      <c r="C22">
        <f>_xlfn.RANK.EQ(C21,C21:N21,0)</f>
        <v>1</v>
      </c>
      <c r="D22">
        <f>_xlfn.RANK.EQ(D21,C21:N21,0)</f>
        <v>4</v>
      </c>
      <c r="E22">
        <f>_xlfn.RANK.EQ(E21,C21:N21,0)</f>
        <v>10</v>
      </c>
      <c r="F22">
        <f>_xlfn.RANK.EQ(F21,C21:N21,0)</f>
        <v>12</v>
      </c>
      <c r="G22">
        <f>_xlfn.RANK.EQ(G21,C21:N21,0)</f>
        <v>8</v>
      </c>
      <c r="H22">
        <f>_xlfn.RANK.EQ(H21,C21:N21,0)</f>
        <v>9</v>
      </c>
      <c r="I22">
        <f>_xlfn.RANK.EQ(I21,C21:N21,0)</f>
        <v>3</v>
      </c>
      <c r="J22">
        <f>_xlfn.RANK.EQ(J21,C21:N21,0)</f>
        <v>6</v>
      </c>
      <c r="K22">
        <f>_xlfn.RANK.EQ(K21,C21:N21,0)</f>
        <v>5</v>
      </c>
      <c r="L22">
        <f>_xlfn.RANK.EQ(L21,C21:N21,0)</f>
        <v>7</v>
      </c>
      <c r="M22">
        <f>_xlfn.RANK.EQ(M21,C21:N21,0)</f>
        <v>11</v>
      </c>
      <c r="N22">
        <f>_xlfn.RANK.EQ(N21,C21:N21,0)</f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D3" sqref="D3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-2.2653420474671337E-2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0</v>
      </c>
      <c r="J1">
        <f t="shared" si="0"/>
        <v>0</v>
      </c>
      <c r="K1">
        <f t="shared" si="0"/>
        <v>0</v>
      </c>
      <c r="L1">
        <f t="shared" si="0"/>
        <v>0</v>
      </c>
      <c r="M1">
        <f t="shared" si="0"/>
        <v>0</v>
      </c>
      <c r="N1">
        <f t="shared" si="0"/>
        <v>0</v>
      </c>
      <c r="O1">
        <f t="shared" si="0"/>
        <v>0</v>
      </c>
      <c r="P1">
        <f t="shared" si="0"/>
        <v>0</v>
      </c>
      <c r="Q1">
        <f t="shared" si="0"/>
        <v>0</v>
      </c>
      <c r="R1">
        <f t="shared" si="0"/>
        <v>-5.7440399875648973E-3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0.33471434462460864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0.93310634862234554</v>
      </c>
      <c r="J2" cm="1">
        <f t="array" ref="J2">MAX(ABS(J4:J103))</f>
        <v>0.91493720070666518</v>
      </c>
      <c r="K2" cm="1">
        <f t="array" ref="K2">MAX(ABS(K4:K103))</f>
        <v>0.94834333215372058</v>
      </c>
      <c r="L2" cm="1">
        <f t="array" ref="L2">MAX(ABS(L4:L103))</f>
        <v>0.93264724478514749</v>
      </c>
      <c r="M2" cm="1">
        <f t="array" ref="M2">MAX(ABS(M4:M103))</f>
        <v>0.91477079260518579</v>
      </c>
      <c r="N2" cm="1">
        <f t="array" ref="N2">MAX(ABS(N4:N103))</f>
        <v>0.93310634862234554</v>
      </c>
      <c r="O2" cm="1">
        <f t="array" ref="O2">MAX(ABS(O4:O103))</f>
        <v>0.95648068821441368</v>
      </c>
      <c r="P2" cm="1">
        <f t="array" ref="P2">MAX(ABS(P4:P103))</f>
        <v>0.93310634862234554</v>
      </c>
      <c r="Q2" cm="1">
        <f t="array" ref="Q2">MAX(ABS(Q4:Q103))</f>
        <v>0.95126422724344384</v>
      </c>
      <c r="R2" cm="1">
        <f t="array" ref="R2">MAX(ABS(R4:R103))</f>
        <v>0.68135295697125842</v>
      </c>
      <c r="S2" cm="1">
        <f t="array" ref="S2">MAX(ABS(S4:S103))</f>
        <v>0.81011173679339554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22</v>
      </c>
      <c r="B3" t="str">
        <f>'Data-Normalized'!A3</f>
        <v>H-Axis</v>
      </c>
      <c r="C3" t="str">
        <f>'Data-Normalized'!B3</f>
        <v>Desired Diversity</v>
      </c>
      <c r="D3" s="2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-1.7714201330482626E-2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0</v>
      </c>
      <c r="J4">
        <f>'Data-Normalized'!I4-'Data-Normalized'!B4</f>
        <v>0</v>
      </c>
      <c r="K4">
        <f>'Data-Normalized'!J4-'Data-Normalized'!B4</f>
        <v>0</v>
      </c>
      <c r="L4">
        <f>'Data-Normalized'!K4-'Data-Normalized'!B4</f>
        <v>0</v>
      </c>
      <c r="M4">
        <f>'Data-Normalized'!L4-'Data-Normalized'!B4</f>
        <v>0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0</v>
      </c>
      <c r="Q4">
        <f>'Data-Normalized'!P4-'Data-Normalized'!B4</f>
        <v>0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1.0000000000000009E-2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9.9191732096322038E-3</v>
      </c>
      <c r="J5">
        <f>'Data-Normalized'!I5-'Data-Normalized'!B5</f>
        <v>9.917079635889503E-3</v>
      </c>
      <c r="K5">
        <f>'Data-Normalized'!J5-'Data-Normalized'!B5</f>
        <v>9.9960405475024716E-3</v>
      </c>
      <c r="L5">
        <f>'Data-Normalized'!K5-'Data-Normalized'!B5</f>
        <v>9.9129174652944352E-3</v>
      </c>
      <c r="M5">
        <f>'Data-Normalized'!L5-'Data-Normalized'!B5</f>
        <v>9.9178860369230071E-3</v>
      </c>
      <c r="N5">
        <f>'Data-Normalized'!M5-'Data-Normalized'!B5</f>
        <v>9.9191732096322038E-3</v>
      </c>
      <c r="O5">
        <f>'Data-Normalized'!N5-'Data-Normalized'!B5</f>
        <v>8.0518235015203388E-3</v>
      </c>
      <c r="P5">
        <f>'Data-Normalized'!O5-'Data-Normalized'!B5</f>
        <v>9.9191732096322038E-3</v>
      </c>
      <c r="Q5">
        <f>'Data-Normalized'!P5-'Data-Normalized'!B5</f>
        <v>6.8600903473270414E-3</v>
      </c>
      <c r="R5">
        <f>'Data-Normalized'!Q5-'Data-Normalized'!B5</f>
        <v>-5.7440399875648973E-3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-2.2653420474671337E-2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1.9960183389974961E-2</v>
      </c>
      <c r="J6">
        <f>'Data-Normalized'!I6-'Data-Normalized'!B6</f>
        <v>1.9916321843076901E-2</v>
      </c>
      <c r="K6">
        <f>'Data-Normalized'!J6-'Data-Normalized'!B6</f>
        <v>1.9933989352493464E-2</v>
      </c>
      <c r="L6">
        <f>'Data-Normalized'!K6-'Data-Normalized'!B6</f>
        <v>1.9953608293932334E-2</v>
      </c>
      <c r="M6">
        <f>'Data-Normalized'!L6-'Data-Normalized'!B6</f>
        <v>1.9914963246061124E-2</v>
      </c>
      <c r="N6">
        <f>'Data-Normalized'!M6-'Data-Normalized'!B6</f>
        <v>1.9960183389974961E-2</v>
      </c>
      <c r="O6">
        <f>'Data-Normalized'!N6-'Data-Normalized'!B6</f>
        <v>1.7727272857013587E-2</v>
      </c>
      <c r="P6">
        <f>'Data-Normalized'!O6-'Data-Normalized'!B6</f>
        <v>1.9960183389974961E-2</v>
      </c>
      <c r="Q6">
        <f>'Data-Normalized'!P6-'Data-Normalized'!B6</f>
        <v>1.7598436422233688E-2</v>
      </c>
      <c r="R6">
        <f>'Data-Normalized'!Q6-'Data-Normalized'!B6</f>
        <v>-1.9761376769633632E-3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-4.8661893734710526E-3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2.984776655214072E-2</v>
      </c>
      <c r="J7">
        <f>'Data-Normalized'!I7-'Data-Normalized'!B7</f>
        <v>2.9911008378179615E-2</v>
      </c>
      <c r="K7">
        <f>'Data-Normalized'!J7-'Data-Normalized'!B7</f>
        <v>2.9940598326262835E-2</v>
      </c>
      <c r="L7">
        <f>'Data-Normalized'!K7-'Data-Normalized'!B7</f>
        <v>2.9835893961391302E-2</v>
      </c>
      <c r="M7">
        <f>'Data-Normalized'!L7-'Data-Normalized'!B7</f>
        <v>2.991083485957613E-2</v>
      </c>
      <c r="N7">
        <f>'Data-Normalized'!M7-'Data-Normalized'!B7</f>
        <v>2.984776655214072E-2</v>
      </c>
      <c r="O7">
        <f>'Data-Normalized'!N7-'Data-Normalized'!B7</f>
        <v>2.7762439282780993E-2</v>
      </c>
      <c r="P7">
        <f>'Data-Normalized'!O7-'Data-Normalized'!B7</f>
        <v>2.984776655214072E-2</v>
      </c>
      <c r="Q7">
        <f>'Data-Normalized'!P7-'Data-Normalized'!B7</f>
        <v>2.8484230439197011E-2</v>
      </c>
      <c r="R7">
        <f>'Data-Normalized'!Q7-'Data-Normalized'!B7</f>
        <v>-2.784979780479313E-3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-1.1184249788288914E-2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3.9834454678362219E-2</v>
      </c>
      <c r="J8">
        <f>'Data-Normalized'!I8-'Data-Normalized'!B8</f>
        <v>3.9805817820590117E-2</v>
      </c>
      <c r="K8">
        <f>'Data-Normalized'!J8-'Data-Normalized'!B8</f>
        <v>3.9931384319451979E-2</v>
      </c>
      <c r="L8">
        <f>'Data-Normalized'!K8-'Data-Normalized'!B8</f>
        <v>3.981240636702077E-2</v>
      </c>
      <c r="M8">
        <f>'Data-Normalized'!L8-'Data-Normalized'!B8</f>
        <v>3.9805271839213785E-2</v>
      </c>
      <c r="N8">
        <f>'Data-Normalized'!M8-'Data-Normalized'!B8</f>
        <v>3.9834454678362219E-2</v>
      </c>
      <c r="O8">
        <f>'Data-Normalized'!N8-'Data-Normalized'!B8</f>
        <v>3.7193386623821989E-2</v>
      </c>
      <c r="P8">
        <f>'Data-Normalized'!O8-'Data-Normalized'!B8</f>
        <v>3.9834454678365772E-2</v>
      </c>
      <c r="Q8">
        <f>'Data-Normalized'!P8-'Data-Normalized'!B8</f>
        <v>3.698084434965665E-2</v>
      </c>
      <c r="R8">
        <f>'Data-Normalized'!Q8-'Data-Normalized'!B8</f>
        <v>-3.7867784287889394E-3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4.3579457371869523E-3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4.9793514010937234E-2</v>
      </c>
      <c r="J9">
        <f>'Data-Normalized'!I9-'Data-Normalized'!B9</f>
        <v>4.9776201494434291E-2</v>
      </c>
      <c r="K9">
        <f>'Data-Normalized'!J9-'Data-Normalized'!B9</f>
        <v>4.994214058491353E-2</v>
      </c>
      <c r="L9">
        <f>'Data-Normalized'!K9-'Data-Normalized'!B9</f>
        <v>4.9764179814003828E-2</v>
      </c>
      <c r="M9">
        <f>'Data-Normalized'!L9-'Data-Normalized'!B9</f>
        <v>4.9777093821977814E-2</v>
      </c>
      <c r="N9">
        <f>'Data-Normalized'!M9-'Data-Normalized'!B9</f>
        <v>4.9793514010937234E-2</v>
      </c>
      <c r="O9">
        <f>'Data-Normalized'!N9-'Data-Normalized'!B9</f>
        <v>4.7013471657493922E-2</v>
      </c>
      <c r="P9">
        <f>'Data-Normalized'!O9-'Data-Normalized'!B9</f>
        <v>4.9793514010937234E-2</v>
      </c>
      <c r="Q9">
        <f>'Data-Normalized'!P9-'Data-Normalized'!B9</f>
        <v>4.5572557733604135E-2</v>
      </c>
      <c r="R9">
        <f>'Data-Normalized'!Q9-'Data-Normalized'!B9</f>
        <v>-1.295420362887878E-4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8.2364952484034193E-3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5.9739551092478083E-2</v>
      </c>
      <c r="J10">
        <f>'Data-Normalized'!I10-'Data-Normalized'!B10</f>
        <v>5.9676966296830281E-2</v>
      </c>
      <c r="K10">
        <f>'Data-Normalized'!J10-'Data-Normalized'!B10</f>
        <v>5.9914498564481056E-2</v>
      </c>
      <c r="L10">
        <f>'Data-Normalized'!K10-'Data-Normalized'!B10</f>
        <v>5.9702383056721042E-2</v>
      </c>
      <c r="M10">
        <f>'Data-Normalized'!L10-'Data-Normalized'!B10</f>
        <v>5.9677758970881567E-2</v>
      </c>
      <c r="N10">
        <f>'Data-Normalized'!M10-'Data-Normalized'!B10</f>
        <v>5.9739551092478083E-2</v>
      </c>
      <c r="O10">
        <f>'Data-Normalized'!N10-'Data-Normalized'!B10</f>
        <v>5.5549290256494577E-2</v>
      </c>
      <c r="P10">
        <f>'Data-Normalized'!O10-'Data-Normalized'!B10</f>
        <v>5.9739551092478083E-2</v>
      </c>
      <c r="Q10">
        <f>'Data-Normalized'!P10-'Data-Normalized'!B10</f>
        <v>5.5739828660360757E-2</v>
      </c>
      <c r="R10">
        <f>'Data-Normalized'!Q10-'Data-Normalized'!B10</f>
        <v>-3.2922169645521748E-4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1.2580808128534349E-2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6.967913339883558E-2</v>
      </c>
      <c r="J11">
        <f>'Data-Normalized'!I11-'Data-Normalized'!B11</f>
        <v>6.9561006166093287E-2</v>
      </c>
      <c r="K11">
        <f>'Data-Normalized'!J11-'Data-Normalized'!B11</f>
        <v>6.9896040892038935E-2</v>
      </c>
      <c r="L11">
        <f>'Data-Normalized'!K11-'Data-Normalized'!B11</f>
        <v>6.9631160983922968E-2</v>
      </c>
      <c r="M11">
        <f>'Data-Normalized'!L11-'Data-Normalized'!B11</f>
        <v>6.9562662402849584E-2</v>
      </c>
      <c r="N11">
        <f>'Data-Normalized'!M11-'Data-Normalized'!B11</f>
        <v>6.967913339883558E-2</v>
      </c>
      <c r="O11">
        <f>'Data-Normalized'!N11-'Data-Normalized'!B11</f>
        <v>6.2975324602493665E-2</v>
      </c>
      <c r="P11">
        <f>'Data-Normalized'!O11-'Data-Normalized'!B11</f>
        <v>6.967913339883558E-2</v>
      </c>
      <c r="Q11">
        <f>'Data-Normalized'!P11-'Data-Normalized'!B11</f>
        <v>6.2539528562198576E-2</v>
      </c>
      <c r="R11">
        <f>'Data-Normalized'!Q11-'Data-Normalized'!B11</f>
        <v>1.1590277938219318E-3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-3.6261441118312643E-4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7.9576406284422974E-2</v>
      </c>
      <c r="J12">
        <f>'Data-Normalized'!I12-'Data-Normalized'!B12</f>
        <v>7.9484611735380017E-2</v>
      </c>
      <c r="K12">
        <f>'Data-Normalized'!J12-'Data-Normalized'!B12</f>
        <v>7.9877993499943178E-2</v>
      </c>
      <c r="L12">
        <f>'Data-Normalized'!K12-'Data-Normalized'!B12</f>
        <v>7.9531060655620767E-2</v>
      </c>
      <c r="M12">
        <f>'Data-Normalized'!L12-'Data-Normalized'!B12</f>
        <v>7.9484965991260093E-2</v>
      </c>
      <c r="N12">
        <f>'Data-Normalized'!M12-'Data-Normalized'!B12</f>
        <v>7.9576406284422974E-2</v>
      </c>
      <c r="O12">
        <f>'Data-Normalized'!N12-'Data-Normalized'!B12</f>
        <v>7.2415098811118739E-2</v>
      </c>
      <c r="P12">
        <f>'Data-Normalized'!O12-'Data-Normalized'!B12</f>
        <v>7.9576406284422974E-2</v>
      </c>
      <c r="Q12">
        <f>'Data-Normalized'!P12-'Data-Normalized'!B12</f>
        <v>7.2107306412400818E-2</v>
      </c>
      <c r="R12">
        <f>'Data-Normalized'!Q12-'Data-Normalized'!B12</f>
        <v>2.9988221960450812E-3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1.3906861309804897E-2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8.9488257345699873E-2</v>
      </c>
      <c r="J13">
        <f>'Data-Normalized'!I13-'Data-Normalized'!B13</f>
        <v>8.929343843919646E-2</v>
      </c>
      <c r="K13">
        <f>'Data-Normalized'!J13-'Data-Normalized'!B13</f>
        <v>8.990278827363607E-2</v>
      </c>
      <c r="L13">
        <f>'Data-Normalized'!K13-'Data-Normalized'!B13</f>
        <v>8.9435320035843313E-2</v>
      </c>
      <c r="M13">
        <f>'Data-Normalized'!L13-'Data-Normalized'!B13</f>
        <v>8.9294757701882777E-2</v>
      </c>
      <c r="N13">
        <f>'Data-Normalized'!M13-'Data-Normalized'!B13</f>
        <v>8.9488257345699873E-2</v>
      </c>
      <c r="O13">
        <f>'Data-Normalized'!N13-'Data-Normalized'!B13</f>
        <v>7.804053911052522E-2</v>
      </c>
      <c r="P13">
        <f>'Data-Normalized'!O13-'Data-Normalized'!B13</f>
        <v>8.9488257345699873E-2</v>
      </c>
      <c r="Q13">
        <f>'Data-Normalized'!P13-'Data-Normalized'!B13</f>
        <v>7.783053489783831E-2</v>
      </c>
      <c r="R13">
        <f>'Data-Normalized'!Q13-'Data-Normalized'!B13</f>
        <v>2.3371862754920647E-3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2.076026637795636E-2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9.9294832838525693E-2</v>
      </c>
      <c r="J14">
        <f>'Data-Normalized'!I14-'Data-Normalized'!B14</f>
        <v>9.9170346140811994E-2</v>
      </c>
      <c r="K14">
        <f>'Data-Normalized'!J14-'Data-Normalized'!B14</f>
        <v>9.9905329045900437E-2</v>
      </c>
      <c r="L14">
        <f>'Data-Normalized'!K14-'Data-Normalized'!B14</f>
        <v>9.9243290556408903E-2</v>
      </c>
      <c r="M14">
        <f>'Data-Normalized'!L14-'Data-Normalized'!B14</f>
        <v>9.9171377668729077E-2</v>
      </c>
      <c r="N14">
        <f>'Data-Normalized'!M14-'Data-Normalized'!B14</f>
        <v>9.9294832838525693E-2</v>
      </c>
      <c r="O14">
        <f>'Data-Normalized'!N14-'Data-Normalized'!B14</f>
        <v>9.0292514542593461E-2</v>
      </c>
      <c r="P14">
        <f>'Data-Normalized'!O14-'Data-Normalized'!B14</f>
        <v>9.9294832838525693E-2</v>
      </c>
      <c r="Q14">
        <f>'Data-Normalized'!P14-'Data-Normalized'!B14</f>
        <v>8.8047680085302282E-2</v>
      </c>
      <c r="R14">
        <f>'Data-Normalized'!Q14-'Data-Normalized'!B14</f>
        <v>-2.2937991942306724E-5</v>
      </c>
      <c r="S14">
        <f>'Data-Normalized'!R14-'Data-Normalized'!B14</f>
        <v>9.9999999999999978E-2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1.8526988623354224E-2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0.10921797653977539</v>
      </c>
      <c r="J15">
        <f>'Data-Normalized'!I15-'Data-Normalized'!B15</f>
        <v>0.10907797119696383</v>
      </c>
      <c r="K15">
        <f>'Data-Normalized'!J15-'Data-Normalized'!B15</f>
        <v>0.10981783552629087</v>
      </c>
      <c r="L15">
        <f>'Data-Normalized'!K15-'Data-Normalized'!B15</f>
        <v>0.10914713053258607</v>
      </c>
      <c r="M15">
        <f>'Data-Normalized'!L15-'Data-Normalized'!B15</f>
        <v>0.10907914737928659</v>
      </c>
      <c r="N15">
        <f>'Data-Normalized'!M15-'Data-Normalized'!B15</f>
        <v>0.10921797653977539</v>
      </c>
      <c r="O15">
        <f>'Data-Normalized'!N15-'Data-Normalized'!B15</f>
        <v>9.9684343085294946E-2</v>
      </c>
      <c r="P15">
        <f>'Data-Normalized'!O15-'Data-Normalized'!B15</f>
        <v>0.10921797653977539</v>
      </c>
      <c r="Q15">
        <f>'Data-Normalized'!P15-'Data-Normalized'!B15</f>
        <v>9.8563010087032721E-2</v>
      </c>
      <c r="R15">
        <f>'Data-Normalized'!Q15-'Data-Normalized'!B15</f>
        <v>9.5183327128367523E-4</v>
      </c>
      <c r="S15">
        <f>'Data-Normalized'!R15-'Data-Normalized'!B15</f>
        <v>0.10999999999999999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3.06357807708868E-2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0.11925724653459779</v>
      </c>
      <c r="J16">
        <f>'Data-Normalized'!I16-'Data-Normalized'!B16</f>
        <v>0.11896486839089049</v>
      </c>
      <c r="K16">
        <f>'Data-Normalized'!J16-'Data-Normalized'!B16</f>
        <v>0.11986128075475688</v>
      </c>
      <c r="L16">
        <f>'Data-Normalized'!K16-'Data-Normalized'!B16</f>
        <v>0.11918300767664725</v>
      </c>
      <c r="M16">
        <f>'Data-Normalized'!L16-'Data-Normalized'!B16</f>
        <v>0.11896414868248717</v>
      </c>
      <c r="N16">
        <f>'Data-Normalized'!M16-'Data-Normalized'!B16</f>
        <v>0.11925724653459779</v>
      </c>
      <c r="O16">
        <f>'Data-Normalized'!N16-'Data-Normalized'!B16</f>
        <v>0.10759437951909412</v>
      </c>
      <c r="P16">
        <f>'Data-Normalized'!O16-'Data-Normalized'!B16</f>
        <v>0.11925724653459779</v>
      </c>
      <c r="Q16">
        <f>'Data-Normalized'!P16-'Data-Normalized'!B16</f>
        <v>0.10828409159871621</v>
      </c>
      <c r="R16">
        <f>'Data-Normalized'!Q16-'Data-Normalized'!B16</f>
        <v>5.6548714443881432E-3</v>
      </c>
      <c r="S16">
        <f>'Data-Normalized'!R16-'Data-Normalized'!B16</f>
        <v>0.12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2.9427473267405135E-2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0.1289865762065534</v>
      </c>
      <c r="J17">
        <f>'Data-Normalized'!I17-'Data-Normalized'!B17</f>
        <v>0.12885331237367559</v>
      </c>
      <c r="K17">
        <f>'Data-Normalized'!J17-'Data-Normalized'!B17</f>
        <v>0.12982592744107058</v>
      </c>
      <c r="L17">
        <f>'Data-Normalized'!K17-'Data-Normalized'!B17</f>
        <v>0.12889188201623003</v>
      </c>
      <c r="M17">
        <f>'Data-Normalized'!L17-'Data-Normalized'!B17</f>
        <v>0.12885401240640681</v>
      </c>
      <c r="N17">
        <f>'Data-Normalized'!M17-'Data-Normalized'!B17</f>
        <v>0.1289865762065534</v>
      </c>
      <c r="O17">
        <f>'Data-Normalized'!N17-'Data-Normalized'!B17</f>
        <v>0.11433968647132842</v>
      </c>
      <c r="P17">
        <f>'Data-Normalized'!O17-'Data-Normalized'!B17</f>
        <v>0.1289865762065534</v>
      </c>
      <c r="Q17">
        <f>'Data-Normalized'!P17-'Data-Normalized'!B17</f>
        <v>0.11444021265012538</v>
      </c>
      <c r="R17">
        <f>'Data-Normalized'!Q17-'Data-Normalized'!B17</f>
        <v>4.3228767898135789E-3</v>
      </c>
      <c r="S17">
        <f>'Data-Normalized'!R17-'Data-Normalized'!B17</f>
        <v>0.13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7.2330216950345916E-3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0.13903353886669978</v>
      </c>
      <c r="J18">
        <f>'Data-Normalized'!I18-'Data-Normalized'!B18</f>
        <v>0.13873730766689085</v>
      </c>
      <c r="K18">
        <f>'Data-Normalized'!J18-'Data-Normalized'!B18</f>
        <v>0.13980258594956796</v>
      </c>
      <c r="L18">
        <f>'Data-Normalized'!K18-'Data-Normalized'!B18</f>
        <v>0.13892732698029053</v>
      </c>
      <c r="M18">
        <f>'Data-Normalized'!L18-'Data-Normalized'!B18</f>
        <v>0.13873714081013488</v>
      </c>
      <c r="N18">
        <f>'Data-Normalized'!M18-'Data-Normalized'!B18</f>
        <v>0.13903353886669978</v>
      </c>
      <c r="O18">
        <f>'Data-Normalized'!N18-'Data-Normalized'!B18</f>
        <v>0.1198849155997852</v>
      </c>
      <c r="P18">
        <f>'Data-Normalized'!O18-'Data-Normalized'!B18</f>
        <v>0.13903353886669978</v>
      </c>
      <c r="Q18">
        <f>'Data-Normalized'!P18-'Data-Normalized'!B18</f>
        <v>0.12238861144392688</v>
      </c>
      <c r="R18">
        <f>'Data-Normalized'!Q18-'Data-Normalized'!B18</f>
        <v>7.3423244615148375E-3</v>
      </c>
      <c r="S18">
        <f>'Data-Normalized'!R18-'Data-Normalized'!B18</f>
        <v>0.14000000000000001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9.9719175597048348E-3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0.14874032626667988</v>
      </c>
      <c r="J19">
        <f>'Data-Normalized'!I19-'Data-Normalized'!B19</f>
        <v>0.14856925150909417</v>
      </c>
      <c r="K19">
        <f>'Data-Normalized'!J19-'Data-Normalized'!B19</f>
        <v>0.14976941750230355</v>
      </c>
      <c r="L19">
        <f>'Data-Normalized'!K19-'Data-Normalized'!B19</f>
        <v>0.14861864831617511</v>
      </c>
      <c r="M19">
        <f>'Data-Normalized'!L19-'Data-Normalized'!B19</f>
        <v>0.14856889571480425</v>
      </c>
      <c r="N19">
        <f>'Data-Normalized'!M19-'Data-Normalized'!B19</f>
        <v>0.14874032626667988</v>
      </c>
      <c r="O19">
        <f>'Data-Normalized'!N19-'Data-Normalized'!B19</f>
        <v>0.13133997678708897</v>
      </c>
      <c r="P19">
        <f>'Data-Normalized'!O19-'Data-Normalized'!B19</f>
        <v>0.14874032626667988</v>
      </c>
      <c r="Q19">
        <f>'Data-Normalized'!P19-'Data-Normalized'!B19</f>
        <v>0.13320423481192978</v>
      </c>
      <c r="R19">
        <f>'Data-Normalized'!Q19-'Data-Normalized'!B19</f>
        <v>1.5929820164881647E-3</v>
      </c>
      <c r="S19">
        <f>'Data-Normalized'!R19-'Data-Normalized'!B19</f>
        <v>0.15000000000000002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2.366747491503518E-2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0.1586504712382556</v>
      </c>
      <c r="J20">
        <f>'Data-Normalized'!I20-'Data-Normalized'!B20</f>
        <v>0.15847253485819079</v>
      </c>
      <c r="K20">
        <f>'Data-Normalized'!J20-'Data-Normalized'!B20</f>
        <v>0.15981384641497309</v>
      </c>
      <c r="L20">
        <f>'Data-Normalized'!K20-'Data-Normalized'!B20</f>
        <v>0.15852387835915094</v>
      </c>
      <c r="M20">
        <f>'Data-Normalized'!L20-'Data-Normalized'!B20</f>
        <v>0.15847295076726553</v>
      </c>
      <c r="N20">
        <f>'Data-Normalized'!M20-'Data-Normalized'!B20</f>
        <v>0.1586504712382556</v>
      </c>
      <c r="O20">
        <f>'Data-Normalized'!N20-'Data-Normalized'!B20</f>
        <v>0.13861620014973119</v>
      </c>
      <c r="P20">
        <f>'Data-Normalized'!O20-'Data-Normalized'!B20</f>
        <v>0.1586504712382556</v>
      </c>
      <c r="Q20">
        <f>'Data-Normalized'!P20-'Data-Normalized'!B20</f>
        <v>0.13975886123732195</v>
      </c>
      <c r="R20">
        <f>'Data-Normalized'!Q20-'Data-Normalized'!B20</f>
        <v>5.3877476928551049E-3</v>
      </c>
      <c r="S20">
        <f>'Data-Normalized'!R20-'Data-Normalized'!B20</f>
        <v>0.16000000000000003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2.7972951566610171E-2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0.16840625725588398</v>
      </c>
      <c r="J21">
        <f>'Data-Normalized'!I21-'Data-Normalized'!B21</f>
        <v>0.16831984852167436</v>
      </c>
      <c r="K21">
        <f>'Data-Normalized'!J21-'Data-Normalized'!B21</f>
        <v>0.16976536413020871</v>
      </c>
      <c r="L21">
        <f>'Data-Normalized'!K21-'Data-Normalized'!B21</f>
        <v>0.1682739095108694</v>
      </c>
      <c r="M21">
        <f>'Data-Normalized'!L21-'Data-Normalized'!B21</f>
        <v>0.16832020046732965</v>
      </c>
      <c r="N21">
        <f>'Data-Normalized'!M21-'Data-Normalized'!B21</f>
        <v>0.16840625725588398</v>
      </c>
      <c r="O21">
        <f>'Data-Normalized'!N21-'Data-Normalized'!B21</f>
        <v>0.1475056489069636</v>
      </c>
      <c r="P21">
        <f>'Data-Normalized'!O21-'Data-Normalized'!B21</f>
        <v>0.16840625725588398</v>
      </c>
      <c r="Q21">
        <f>'Data-Normalized'!P21-'Data-Normalized'!B21</f>
        <v>0.14995912602981176</v>
      </c>
      <c r="R21">
        <f>'Data-Normalized'!Q21-'Data-Normalized'!B21</f>
        <v>8.3142669649005629E-3</v>
      </c>
      <c r="S21">
        <f>'Data-Normalized'!R21-'Data-Normalized'!B21</f>
        <v>0.17000000000000004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-3.4006107541340036E-4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0.1782087374118847</v>
      </c>
      <c r="J22">
        <f>'Data-Normalized'!I22-'Data-Normalized'!B22</f>
        <v>0.17813300355973183</v>
      </c>
      <c r="K22">
        <f>'Data-Normalized'!J22-'Data-Normalized'!B22</f>
        <v>0.17976636758695907</v>
      </c>
      <c r="L22">
        <f>'Data-Normalized'!K22-'Data-Normalized'!B22</f>
        <v>0.17806873237437038</v>
      </c>
      <c r="M22">
        <f>'Data-Normalized'!L22-'Data-Normalized'!B22</f>
        <v>0.17813270143158455</v>
      </c>
      <c r="N22">
        <f>'Data-Normalized'!M22-'Data-Normalized'!B22</f>
        <v>0.1782087374118847</v>
      </c>
      <c r="O22">
        <f>'Data-Normalized'!N22-'Data-Normalized'!B22</f>
        <v>0.15874355582494182</v>
      </c>
      <c r="P22">
        <f>'Data-Normalized'!O22-'Data-Normalized'!B22</f>
        <v>0.1782087374118847</v>
      </c>
      <c r="Q22">
        <f>'Data-Normalized'!P22-'Data-Normalized'!B22</f>
        <v>0.16117850074103079</v>
      </c>
      <c r="R22">
        <f>'Data-Normalized'!Q22-'Data-Normalized'!B22</f>
        <v>9.3768159834199949E-3</v>
      </c>
      <c r="S22">
        <f>'Data-Normalized'!R22-'Data-Normalized'!B22</f>
        <v>0.17948007492850937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2.7760285997066037E-2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0.18806129062610488</v>
      </c>
      <c r="J23">
        <f>'Data-Normalized'!I23-'Data-Normalized'!B23</f>
        <v>0.18802603887544</v>
      </c>
      <c r="K23">
        <f>'Data-Normalized'!J23-'Data-Normalized'!B23</f>
        <v>0.18980354986122461</v>
      </c>
      <c r="L23">
        <f>'Data-Normalized'!K23-'Data-Normalized'!B23</f>
        <v>0.18791020831202954</v>
      </c>
      <c r="M23">
        <f>'Data-Normalized'!L23-'Data-Normalized'!B23</f>
        <v>0.1880242245177437</v>
      </c>
      <c r="N23">
        <f>'Data-Normalized'!M23-'Data-Normalized'!B23</f>
        <v>0.18806129062610488</v>
      </c>
      <c r="O23">
        <f>'Data-Normalized'!N23-'Data-Normalized'!B23</f>
        <v>0.16983411181790131</v>
      </c>
      <c r="P23">
        <f>'Data-Normalized'!O23-'Data-Normalized'!B23</f>
        <v>0.18806129062610488</v>
      </c>
      <c r="Q23">
        <f>'Data-Normalized'!P23-'Data-Normalized'!B23</f>
        <v>0.17203336910093092</v>
      </c>
      <c r="R23">
        <f>'Data-Normalized'!Q23-'Data-Normalized'!B23</f>
        <v>1.1510750390425262E-2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3.7060863078762774E-3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0.19794161704449764</v>
      </c>
      <c r="J24">
        <f>'Data-Normalized'!I24-'Data-Normalized'!B24</f>
        <v>0.19779989121215535</v>
      </c>
      <c r="K24">
        <f>'Data-Normalized'!J24-'Data-Normalized'!B24</f>
        <v>0.19972632817967995</v>
      </c>
      <c r="L24">
        <f>'Data-Normalized'!K24-'Data-Normalized'!B24</f>
        <v>0.19777265008189593</v>
      </c>
      <c r="M24">
        <f>'Data-Normalized'!L24-'Data-Normalized'!B24</f>
        <v>0.19779723888885314</v>
      </c>
      <c r="N24">
        <f>'Data-Normalized'!M24-'Data-Normalized'!B24</f>
        <v>0.19794161704449764</v>
      </c>
      <c r="O24">
        <f>'Data-Normalized'!N24-'Data-Normalized'!B24</f>
        <v>0.17801812306954579</v>
      </c>
      <c r="P24">
        <f>'Data-Normalized'!O24-'Data-Normalized'!B24</f>
        <v>0.19794161704449764</v>
      </c>
      <c r="Q24">
        <f>'Data-Normalized'!P24-'Data-Normalized'!B24</f>
        <v>0.18140993929668703</v>
      </c>
      <c r="R24">
        <f>'Data-Normalized'!Q24-'Data-Normalized'!B24</f>
        <v>1.4866856380002291E-2</v>
      </c>
      <c r="S24">
        <f>'Data-Normalized'!R24-'Data-Normalized'!B24</f>
        <v>0.17400374642529892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-5.4339038711189724E-3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0.20774465245624807</v>
      </c>
      <c r="J25">
        <f>'Data-Normalized'!I25-'Data-Normalized'!B25</f>
        <v>0.20769622961300516</v>
      </c>
      <c r="K25">
        <f>'Data-Normalized'!J25-'Data-Normalized'!B25</f>
        <v>0.20970218095689508</v>
      </c>
      <c r="L25">
        <f>'Data-Normalized'!K25-'Data-Normalized'!B25</f>
        <v>0.20755239760053923</v>
      </c>
      <c r="M25">
        <f>'Data-Normalized'!L25-'Data-Normalized'!B25</f>
        <v>0.20769417158488912</v>
      </c>
      <c r="N25">
        <f>'Data-Normalized'!M25-'Data-Normalized'!B25</f>
        <v>0.20774465245624807</v>
      </c>
      <c r="O25">
        <f>'Data-Normalized'!N25-'Data-Normalized'!B25</f>
        <v>0.18691630031834938</v>
      </c>
      <c r="P25">
        <f>'Data-Normalized'!O25-'Data-Normalized'!B25</f>
        <v>0.20774465245624807</v>
      </c>
      <c r="Q25">
        <f>'Data-Normalized'!P25-'Data-Normalized'!B25</f>
        <v>0.18861417556314763</v>
      </c>
      <c r="R25">
        <f>'Data-Normalized'!Q25-'Data-Normalized'!B25</f>
        <v>1.3467966777687579E-2</v>
      </c>
      <c r="S25">
        <f>'Data-Normalized'!R25-'Data-Normalized'!B25</f>
        <v>0.18400374642529893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6.5170835748662448E-3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0.21747772233974849</v>
      </c>
      <c r="J26">
        <f>'Data-Normalized'!I26-'Data-Normalized'!B26</f>
        <v>0.21768085979172502</v>
      </c>
      <c r="K26">
        <f>'Data-Normalized'!J26-'Data-Normalized'!B26</f>
        <v>0.21968227988853639</v>
      </c>
      <c r="L26">
        <f>'Data-Normalized'!K26-'Data-Normalized'!B26</f>
        <v>0.21729291723078303</v>
      </c>
      <c r="M26">
        <f>'Data-Normalized'!L26-'Data-Normalized'!B26</f>
        <v>0.21767896595449565</v>
      </c>
      <c r="N26">
        <f>'Data-Normalized'!M26-'Data-Normalized'!B26</f>
        <v>0.21747772233974849</v>
      </c>
      <c r="O26">
        <f>'Data-Normalized'!N26-'Data-Normalized'!B26</f>
        <v>0.19604327341491268</v>
      </c>
      <c r="P26">
        <f>'Data-Normalized'!O26-'Data-Normalized'!B26</f>
        <v>0.21747772233974849</v>
      </c>
      <c r="Q26">
        <f>'Data-Normalized'!P26-'Data-Normalized'!B26</f>
        <v>0.19838285656846533</v>
      </c>
      <c r="R26">
        <f>'Data-Normalized'!Q26-'Data-Normalized'!B26</f>
        <v>1.9039833770317371E-2</v>
      </c>
      <c r="S26">
        <f>'Data-Normalized'!R26-'Data-Normalized'!B26</f>
        <v>0.19400374642529894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1.7915480028967923E-2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0.22724204897873779</v>
      </c>
      <c r="J27">
        <f>'Data-Normalized'!I27-'Data-Normalized'!B27</f>
        <v>0.22760164369718638</v>
      </c>
      <c r="K27">
        <f>'Data-Normalized'!J27-'Data-Normalized'!B27</f>
        <v>0.22970043108650284</v>
      </c>
      <c r="L27">
        <f>'Data-Normalized'!K27-'Data-Normalized'!B27</f>
        <v>0.22704306685295927</v>
      </c>
      <c r="M27">
        <f>'Data-Normalized'!L27-'Data-Normalized'!B27</f>
        <v>0.22760089585274956</v>
      </c>
      <c r="N27">
        <f>'Data-Normalized'!M27-'Data-Normalized'!B27</f>
        <v>0.22724204897873779</v>
      </c>
      <c r="O27">
        <f>'Data-Normalized'!N27-'Data-Normalized'!B27</f>
        <v>0.20555472525715635</v>
      </c>
      <c r="P27">
        <f>'Data-Normalized'!O27-'Data-Normalized'!B27</f>
        <v>0.22724204897873779</v>
      </c>
      <c r="Q27">
        <f>'Data-Normalized'!P27-'Data-Normalized'!B27</f>
        <v>0.20854234170570929</v>
      </c>
      <c r="R27">
        <f>'Data-Normalized'!Q27-'Data-Normalized'!B27</f>
        <v>1.9242849024058262E-2</v>
      </c>
      <c r="S27">
        <f>'Data-Normalized'!R27-'Data-Normalized'!B27</f>
        <v>0.20400374642529895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1.9898413745583654E-2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0.23697903192365977</v>
      </c>
      <c r="J28">
        <f>'Data-Normalized'!I28-'Data-Normalized'!B28</f>
        <v>0.23751497448745629</v>
      </c>
      <c r="K28">
        <f>'Data-Normalized'!J28-'Data-Normalized'!B28</f>
        <v>0.23965836005003982</v>
      </c>
      <c r="L28">
        <f>'Data-Normalized'!K28-'Data-Normalized'!B28</f>
        <v>0.23674467915419672</v>
      </c>
      <c r="M28">
        <f>'Data-Normalized'!L28-'Data-Normalized'!B28</f>
        <v>0.23751448890157145</v>
      </c>
      <c r="N28">
        <f>'Data-Normalized'!M28-'Data-Normalized'!B28</f>
        <v>0.23697903192365977</v>
      </c>
      <c r="O28">
        <f>'Data-Normalized'!N28-'Data-Normalized'!B28</f>
        <v>0.21424526464985272</v>
      </c>
      <c r="P28">
        <f>'Data-Normalized'!O28-'Data-Normalized'!B28</f>
        <v>0.23697903192365977</v>
      </c>
      <c r="Q28">
        <f>'Data-Normalized'!P28-'Data-Normalized'!B28</f>
        <v>0.21576964018705691</v>
      </c>
      <c r="R28">
        <f>'Data-Normalized'!Q28-'Data-Normalized'!B28</f>
        <v>2.1367524927744963E-2</v>
      </c>
      <c r="S28">
        <f>'Data-Normalized'!R28-'Data-Normalized'!B28</f>
        <v>0.21400374642529896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2.8267661217893258E-2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0.24671939259332887</v>
      </c>
      <c r="J29">
        <f>'Data-Normalized'!I29-'Data-Normalized'!B29</f>
        <v>0.24737874117018144</v>
      </c>
      <c r="K29">
        <f>'Data-Normalized'!J29-'Data-Normalized'!B29</f>
        <v>0.24967154339562159</v>
      </c>
      <c r="L29">
        <f>'Data-Normalized'!K29-'Data-Normalized'!B29</f>
        <v>0.24647572190007816</v>
      </c>
      <c r="M29">
        <f>'Data-Normalized'!L29-'Data-Normalized'!B29</f>
        <v>0.24737851017172974</v>
      </c>
      <c r="N29">
        <f>'Data-Normalized'!M29-'Data-Normalized'!B29</f>
        <v>0.24671939259332887</v>
      </c>
      <c r="O29">
        <f>'Data-Normalized'!N29-'Data-Normalized'!B29</f>
        <v>0.22480409945612667</v>
      </c>
      <c r="P29">
        <f>'Data-Normalized'!O29-'Data-Normalized'!B29</f>
        <v>0.24671939259332887</v>
      </c>
      <c r="Q29">
        <f>'Data-Normalized'!P29-'Data-Normalized'!B29</f>
        <v>0.22757315910341691</v>
      </c>
      <c r="R29">
        <f>'Data-Normalized'!Q29-'Data-Normalized'!B29</f>
        <v>2.037915736646867E-2</v>
      </c>
      <c r="S29">
        <f>'Data-Normalized'!R29-'Data-Normalized'!B29</f>
        <v>0.22400374642529897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3.6541869714477371E-2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0.25648617790240025</v>
      </c>
      <c r="J30">
        <f>'Data-Normalized'!I30-'Data-Normalized'!B30</f>
        <v>0.25729558009541287</v>
      </c>
      <c r="K30">
        <f>'Data-Normalized'!J30-'Data-Normalized'!B30</f>
        <v>0.25970897282672245</v>
      </c>
      <c r="L30">
        <f>'Data-Normalized'!K30-'Data-Normalized'!B30</f>
        <v>0.2562401234029027</v>
      </c>
      <c r="M30">
        <f>'Data-Normalized'!L30-'Data-Normalized'!B30</f>
        <v>0.25729433201541141</v>
      </c>
      <c r="N30">
        <f>'Data-Normalized'!M30-'Data-Normalized'!B30</f>
        <v>0.25648617790240025</v>
      </c>
      <c r="O30">
        <f>'Data-Normalized'!N30-'Data-Normalized'!B30</f>
        <v>0.23368326195010947</v>
      </c>
      <c r="P30">
        <f>'Data-Normalized'!O30-'Data-Normalized'!B30</f>
        <v>0.25648617790240025</v>
      </c>
      <c r="Q30">
        <f>'Data-Normalized'!P30-'Data-Normalized'!B30</f>
        <v>0.23452668265999344</v>
      </c>
      <c r="R30">
        <f>'Data-Normalized'!Q30-'Data-Normalized'!B30</f>
        <v>2.6674964893319775E-2</v>
      </c>
      <c r="S30">
        <f>'Data-Normalized'!R30-'Data-Normalized'!B30</f>
        <v>0.23400374642529898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2.8281155425668003E-2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0.26638210491915726</v>
      </c>
      <c r="J31">
        <f>'Data-Normalized'!I31-'Data-Normalized'!B31</f>
        <v>0.26723474716298523</v>
      </c>
      <c r="K31">
        <f>'Data-Normalized'!J31-'Data-Normalized'!B31</f>
        <v>0.2696075544910258</v>
      </c>
      <c r="L31">
        <f>'Data-Normalized'!K31-'Data-Normalized'!B31</f>
        <v>0.26611627737325427</v>
      </c>
      <c r="M31">
        <f>'Data-Normalized'!L31-'Data-Normalized'!B31</f>
        <v>0.2672335005964539</v>
      </c>
      <c r="N31">
        <f>'Data-Normalized'!M31-'Data-Normalized'!B31</f>
        <v>0.26638210491915726</v>
      </c>
      <c r="O31">
        <f>'Data-Normalized'!N31-'Data-Normalized'!B31</f>
        <v>0.24282534831015046</v>
      </c>
      <c r="P31">
        <f>'Data-Normalized'!O31-'Data-Normalized'!B31</f>
        <v>0.26638210491915726</v>
      </c>
      <c r="Q31">
        <f>'Data-Normalized'!P31-'Data-Normalized'!B31</f>
        <v>0.24588117132945786</v>
      </c>
      <c r="R31">
        <f>'Data-Normalized'!Q31-'Data-Normalized'!B31</f>
        <v>3.1173472545011904E-2</v>
      </c>
      <c r="S31">
        <f>'Data-Normalized'!R31-'Data-Normalized'!B31</f>
        <v>0.24400374642529898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3.2218696109708955E-2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0.27616243699625376</v>
      </c>
      <c r="J32">
        <f>'Data-Normalized'!I32-'Data-Normalized'!B32</f>
        <v>0.27704618156559768</v>
      </c>
      <c r="K32">
        <f>'Data-Normalized'!J32-'Data-Normalized'!B32</f>
        <v>0.27964703532385748</v>
      </c>
      <c r="L32">
        <f>'Data-Normalized'!K32-'Data-Normalized'!B32</f>
        <v>0.2758720359090775</v>
      </c>
      <c r="M32">
        <f>'Data-Normalized'!L32-'Data-Normalized'!B32</f>
        <v>0.27704494277193359</v>
      </c>
      <c r="N32">
        <f>'Data-Normalized'!M32-'Data-Normalized'!B32</f>
        <v>0.27616243699625376</v>
      </c>
      <c r="O32">
        <f>'Data-Normalized'!N32-'Data-Normalized'!B32</f>
        <v>0.25419431019108785</v>
      </c>
      <c r="P32">
        <f>'Data-Normalized'!O32-'Data-Normalized'!B32</f>
        <v>0.27616243699625376</v>
      </c>
      <c r="Q32">
        <f>'Data-Normalized'!P32-'Data-Normalized'!B32</f>
        <v>0.25678489396400928</v>
      </c>
      <c r="R32">
        <f>'Data-Normalized'!Q32-'Data-Normalized'!B32</f>
        <v>2.9727852418790168E-2</v>
      </c>
      <c r="S32">
        <f>'Data-Normalized'!R32-'Data-Normalized'!B32</f>
        <v>0.25400374642529899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2.231535819042163E-2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0.28580811146547025</v>
      </c>
      <c r="J33">
        <f>'Data-Normalized'!I33-'Data-Normalized'!B33</f>
        <v>0.28690045800774722</v>
      </c>
      <c r="K33">
        <f>'Data-Normalized'!J33-'Data-Normalized'!B33</f>
        <v>0.28959444034935777</v>
      </c>
      <c r="L33">
        <f>'Data-Normalized'!K33-'Data-Normalized'!B33</f>
        <v>0.28552500480358489</v>
      </c>
      <c r="M33">
        <f>'Data-Normalized'!L33-'Data-Normalized'!B33</f>
        <v>0.28689863862718812</v>
      </c>
      <c r="N33">
        <f>'Data-Normalized'!M33-'Data-Normalized'!B33</f>
        <v>0.28580811146547025</v>
      </c>
      <c r="O33">
        <f>'Data-Normalized'!N33-'Data-Normalized'!B33</f>
        <v>0.26233527202452456</v>
      </c>
      <c r="P33">
        <f>'Data-Normalized'!O33-'Data-Normalized'!B33</f>
        <v>0.28580811146547025</v>
      </c>
      <c r="Q33">
        <f>'Data-Normalized'!P33-'Data-Normalized'!B33</f>
        <v>0.26403021839149254</v>
      </c>
      <c r="R33">
        <f>'Data-Normalized'!Q33-'Data-Normalized'!B33</f>
        <v>3.3318133124852767E-2</v>
      </c>
      <c r="S33">
        <f>'Data-Normalized'!R33-'Data-Normalized'!B33</f>
        <v>0.264003746425299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3.0296434337425238E-2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0.29535272596328499</v>
      </c>
      <c r="J34">
        <f>'Data-Normalized'!I34-'Data-Normalized'!B34</f>
        <v>0.29672485512505875</v>
      </c>
      <c r="K34">
        <f>'Data-Normalized'!J34-'Data-Normalized'!B34</f>
        <v>0.29960085159765915</v>
      </c>
      <c r="L34">
        <f>'Data-Normalized'!K34-'Data-Normalized'!B34</f>
        <v>0.29505126232492995</v>
      </c>
      <c r="M34">
        <f>'Data-Normalized'!L34-'Data-Normalized'!B34</f>
        <v>0.29672307543297072</v>
      </c>
      <c r="N34">
        <f>'Data-Normalized'!M34-'Data-Normalized'!B34</f>
        <v>0.29535272596328499</v>
      </c>
      <c r="O34">
        <f>'Data-Normalized'!N34-'Data-Normalized'!B34</f>
        <v>0.27167274608849001</v>
      </c>
      <c r="P34">
        <f>'Data-Normalized'!O34-'Data-Normalized'!B34</f>
        <v>0.29535272596328499</v>
      </c>
      <c r="Q34">
        <f>'Data-Normalized'!P34-'Data-Normalized'!B34</f>
        <v>0.27335726121779136</v>
      </c>
      <c r="R34">
        <f>'Data-Normalized'!Q34-'Data-Normalized'!B34</f>
        <v>3.683904774757063E-2</v>
      </c>
      <c r="S34">
        <f>'Data-Normalized'!R34-'Data-Normalized'!B34</f>
        <v>0.27400374642529901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1.3361264979460885E-2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0.30491687834725589</v>
      </c>
      <c r="J35">
        <f>'Data-Normalized'!I35-'Data-Normalized'!B35</f>
        <v>0.30657931878660882</v>
      </c>
      <c r="K35">
        <f>'Data-Normalized'!J35-'Data-Normalized'!B35</f>
        <v>0.30958152887629453</v>
      </c>
      <c r="L35">
        <f>'Data-Normalized'!K35-'Data-Normalized'!B35</f>
        <v>0.30461689044902029</v>
      </c>
      <c r="M35">
        <f>'Data-Normalized'!L35-'Data-Normalized'!B35</f>
        <v>0.30657693588984125</v>
      </c>
      <c r="N35">
        <f>'Data-Normalized'!M35-'Data-Normalized'!B35</f>
        <v>0.30491687834725589</v>
      </c>
      <c r="O35">
        <f>'Data-Normalized'!N35-'Data-Normalized'!B35</f>
        <v>0.28137901588805914</v>
      </c>
      <c r="P35">
        <f>'Data-Normalized'!O35-'Data-Normalized'!B35</f>
        <v>0.30491687834725589</v>
      </c>
      <c r="Q35">
        <f>'Data-Normalized'!P35-'Data-Normalized'!B35</f>
        <v>0.28085548225433232</v>
      </c>
      <c r="R35">
        <f>'Data-Normalized'!Q35-'Data-Normalized'!B35</f>
        <v>3.9834154952011258E-2</v>
      </c>
      <c r="S35">
        <f>'Data-Normalized'!R35-'Data-Normalized'!B35</f>
        <v>0.28400374642529902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2.8412742822716663E-2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0.31488665302080132</v>
      </c>
      <c r="J36">
        <f>'Data-Normalized'!I36-'Data-Normalized'!B36</f>
        <v>0.31653455551941179</v>
      </c>
      <c r="K36">
        <f>'Data-Normalized'!J36-'Data-Normalized'!B36</f>
        <v>0.31958371374271632</v>
      </c>
      <c r="L36">
        <f>'Data-Normalized'!K36-'Data-Normalized'!B36</f>
        <v>0.31456614794743498</v>
      </c>
      <c r="M36">
        <f>'Data-Normalized'!L36-'Data-Normalized'!B36</f>
        <v>0.31653146135681753</v>
      </c>
      <c r="N36">
        <f>'Data-Normalized'!M36-'Data-Normalized'!B36</f>
        <v>0.31488665302080132</v>
      </c>
      <c r="O36">
        <f>'Data-Normalized'!N36-'Data-Normalized'!B36</f>
        <v>0.2921535802454045</v>
      </c>
      <c r="P36">
        <f>'Data-Normalized'!O36-'Data-Normalized'!B36</f>
        <v>0.31488665302080132</v>
      </c>
      <c r="Q36">
        <f>'Data-Normalized'!P36-'Data-Normalized'!B36</f>
        <v>0.29169585698582179</v>
      </c>
      <c r="R36">
        <f>'Data-Normalized'!Q36-'Data-Normalized'!B36</f>
        <v>4.3589226534713532E-2</v>
      </c>
      <c r="S36">
        <f>'Data-Normalized'!R36-'Data-Normalized'!B36</f>
        <v>0.29400374642529892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2.672932212961121E-2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0.3245591642849055</v>
      </c>
      <c r="J37">
        <f>'Data-Normalized'!I37-'Data-Normalized'!B37</f>
        <v>0.32640672032954188</v>
      </c>
      <c r="K37">
        <f>'Data-Normalized'!J37-'Data-Normalized'!B37</f>
        <v>0.32951517220921878</v>
      </c>
      <c r="L37">
        <f>'Data-Normalized'!K37-'Data-Normalized'!B37</f>
        <v>0.32421982713912145</v>
      </c>
      <c r="M37">
        <f>'Data-Normalized'!L37-'Data-Normalized'!B37</f>
        <v>0.32640497613641317</v>
      </c>
      <c r="N37">
        <f>'Data-Normalized'!M37-'Data-Normalized'!B37</f>
        <v>0.3245591642849055</v>
      </c>
      <c r="O37">
        <f>'Data-Normalized'!N37-'Data-Normalized'!B37</f>
        <v>0.30042982025581588</v>
      </c>
      <c r="P37">
        <f>'Data-Normalized'!O37-'Data-Normalized'!B37</f>
        <v>0.3245591642849055</v>
      </c>
      <c r="Q37">
        <f>'Data-Normalized'!P37-'Data-Normalized'!B37</f>
        <v>0.30266047831912968</v>
      </c>
      <c r="R37">
        <f>'Data-Normalized'!Q37-'Data-Normalized'!B37</f>
        <v>4.583579735345078E-2</v>
      </c>
      <c r="S37">
        <f>'Data-Normalized'!R37-'Data-Normalized'!B37</f>
        <v>0.30400374642529893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1.917486781973643E-2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0.33421925503620531</v>
      </c>
      <c r="J38">
        <f>'Data-Normalized'!I38-'Data-Normalized'!B38</f>
        <v>0.33628023133631524</v>
      </c>
      <c r="K38">
        <f>'Data-Normalized'!J38-'Data-Normalized'!B38</f>
        <v>0.33952969514484665</v>
      </c>
      <c r="L38">
        <f>'Data-Normalized'!K38-'Data-Normalized'!B38</f>
        <v>0.33386184310562961</v>
      </c>
      <c r="M38">
        <f>'Data-Normalized'!L38-'Data-Normalized'!B38</f>
        <v>0.33627720969261821</v>
      </c>
      <c r="N38">
        <f>'Data-Normalized'!M38-'Data-Normalized'!B38</f>
        <v>0.33421925503620531</v>
      </c>
      <c r="O38">
        <f>'Data-Normalized'!N38-'Data-Normalized'!B38</f>
        <v>0.30732641731246368</v>
      </c>
      <c r="P38">
        <f>'Data-Normalized'!O38-'Data-Normalized'!B38</f>
        <v>0.33421925503620531</v>
      </c>
      <c r="Q38">
        <f>'Data-Normalized'!P38-'Data-Normalized'!B38</f>
        <v>0.3085600114253324</v>
      </c>
      <c r="R38">
        <f>'Data-Normalized'!Q38-'Data-Normalized'!B38</f>
        <v>4.8841137697060999E-2</v>
      </c>
      <c r="S38">
        <f>'Data-Normalized'!R38-'Data-Normalized'!B38</f>
        <v>0.31400374642529894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2.8433433228805094E-2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0.34389394795710693</v>
      </c>
      <c r="J39">
        <f>'Data-Normalized'!I39-'Data-Normalized'!B39</f>
        <v>0.34604653694813881</v>
      </c>
      <c r="K39">
        <f>'Data-Normalized'!J39-'Data-Normalized'!B39</f>
        <v>0.34950278965178261</v>
      </c>
      <c r="L39">
        <f>'Data-Normalized'!K39-'Data-Normalized'!B39</f>
        <v>0.3435266617425764</v>
      </c>
      <c r="M39">
        <f>'Data-Normalized'!L39-'Data-Normalized'!B39</f>
        <v>0.34604411600915541</v>
      </c>
      <c r="N39">
        <f>'Data-Normalized'!M39-'Data-Normalized'!B39</f>
        <v>0.34389394795710693</v>
      </c>
      <c r="O39">
        <f>'Data-Normalized'!N39-'Data-Normalized'!B39</f>
        <v>0.31379502915306345</v>
      </c>
      <c r="P39">
        <f>'Data-Normalized'!O39-'Data-Normalized'!B39</f>
        <v>0.34389394795710693</v>
      </c>
      <c r="Q39">
        <f>'Data-Normalized'!P39-'Data-Normalized'!B39</f>
        <v>0.31411409034558424</v>
      </c>
      <c r="R39">
        <f>'Data-Normalized'!Q39-'Data-Normalized'!B39</f>
        <v>5.2721031659791362E-2</v>
      </c>
      <c r="S39">
        <f>'Data-Normalized'!R39-'Data-Normalized'!B39</f>
        <v>0.32400374642529894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3.1927324138215751E-2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0.35342799641440981</v>
      </c>
      <c r="J40">
        <f>'Data-Normalized'!I40-'Data-Normalized'!B40</f>
        <v>0.35590770484727741</v>
      </c>
      <c r="K40">
        <f>'Data-Normalized'!J40-'Data-Normalized'!B40</f>
        <v>0.35949803435427607</v>
      </c>
      <c r="L40">
        <f>'Data-Normalized'!K40-'Data-Normalized'!B40</f>
        <v>0.35307837271703213</v>
      </c>
      <c r="M40">
        <f>'Data-Normalized'!L40-'Data-Normalized'!B40</f>
        <v>0.3559054280256837</v>
      </c>
      <c r="N40">
        <f>'Data-Normalized'!M40-'Data-Normalized'!B40</f>
        <v>0.35342799641440981</v>
      </c>
      <c r="O40">
        <f>'Data-Normalized'!N40-'Data-Normalized'!B40</f>
        <v>0.32401886829185977</v>
      </c>
      <c r="P40">
        <f>'Data-Normalized'!O40-'Data-Normalized'!B40</f>
        <v>0.35342799641440981</v>
      </c>
      <c r="Q40">
        <f>'Data-Normalized'!P40-'Data-Normalized'!B40</f>
        <v>0.32687593286138128</v>
      </c>
      <c r="R40">
        <f>'Data-Normalized'!Q40-'Data-Normalized'!B40</f>
        <v>5.9824290059246721E-2</v>
      </c>
      <c r="S40">
        <f>'Data-Normalized'!R40-'Data-Normalized'!B40</f>
        <v>0.33400374642529895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3.0102596797928483E-2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0.36296289752429989</v>
      </c>
      <c r="J41">
        <f>'Data-Normalized'!I41-'Data-Normalized'!B41</f>
        <v>0.36565509684202102</v>
      </c>
      <c r="K41">
        <f>'Data-Normalized'!J41-'Data-Normalized'!B41</f>
        <v>0.3694555036060998</v>
      </c>
      <c r="L41">
        <f>'Data-Normalized'!K41-'Data-Normalized'!B41</f>
        <v>0.36259417875829947</v>
      </c>
      <c r="M41">
        <f>'Data-Normalized'!L41-'Data-Normalized'!B41</f>
        <v>0.3656507448383296</v>
      </c>
      <c r="N41">
        <f>'Data-Normalized'!M41-'Data-Normalized'!B41</f>
        <v>0.36296289752429989</v>
      </c>
      <c r="O41">
        <f>'Data-Normalized'!N41-'Data-Normalized'!B41</f>
        <v>0.33480774449348816</v>
      </c>
      <c r="P41">
        <f>'Data-Normalized'!O41-'Data-Normalized'!B41</f>
        <v>0.36296289752429989</v>
      </c>
      <c r="Q41">
        <f>'Data-Normalized'!P41-'Data-Normalized'!B41</f>
        <v>0.33225983234765721</v>
      </c>
      <c r="R41">
        <f>'Data-Normalized'!Q41-'Data-Normalized'!B41</f>
        <v>6.2413370706897453E-2</v>
      </c>
      <c r="S41">
        <f>'Data-Normalized'!R41-'Data-Normalized'!B41</f>
        <v>0.33722083344399256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3.9268371156188531E-2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0.37264697631303612</v>
      </c>
      <c r="J42">
        <f>'Data-Normalized'!I42-'Data-Normalized'!B42</f>
        <v>0.37552542957658663</v>
      </c>
      <c r="K42">
        <f>'Data-Normalized'!J42-'Data-Normalized'!B42</f>
        <v>0.37942017995123367</v>
      </c>
      <c r="L42">
        <f>'Data-Normalized'!K42-'Data-Normalized'!B42</f>
        <v>0.37226847175248357</v>
      </c>
      <c r="M42">
        <f>'Data-Normalized'!L42-'Data-Normalized'!B42</f>
        <v>0.37552032252521261</v>
      </c>
      <c r="N42">
        <f>'Data-Normalized'!M42-'Data-Normalized'!B42</f>
        <v>0.37264697631303612</v>
      </c>
      <c r="O42">
        <f>'Data-Normalized'!N42-'Data-Normalized'!B42</f>
        <v>0.34348906611297003</v>
      </c>
      <c r="P42">
        <f>'Data-Normalized'!O42-'Data-Normalized'!B42</f>
        <v>0.37264697631303612</v>
      </c>
      <c r="Q42">
        <f>'Data-Normalized'!P42-'Data-Normalized'!B42</f>
        <v>0.34361711233849701</v>
      </c>
      <c r="R42">
        <f>'Data-Normalized'!Q42-'Data-Normalized'!B42</f>
        <v>6.6793129541658613E-2</v>
      </c>
      <c r="S42">
        <f>'Data-Normalized'!R42-'Data-Normalized'!B42</f>
        <v>0.32574160900317761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4.3379730336012723E-2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0.38240080399949927</v>
      </c>
      <c r="J43">
        <f>'Data-Normalized'!I43-'Data-Normalized'!B43</f>
        <v>0.38541457340332219</v>
      </c>
      <c r="K43">
        <f>'Data-Normalized'!J43-'Data-Normalized'!B43</f>
        <v>0.38944855355589802</v>
      </c>
      <c r="L43">
        <f>'Data-Normalized'!K43-'Data-Normalized'!B43</f>
        <v>0.38201733496143919</v>
      </c>
      <c r="M43">
        <f>'Data-Normalized'!L43-'Data-Normalized'!B43</f>
        <v>0.38541058663144179</v>
      </c>
      <c r="N43">
        <f>'Data-Normalized'!M43-'Data-Normalized'!B43</f>
        <v>0.38240080399949927</v>
      </c>
      <c r="O43">
        <f>'Data-Normalized'!N43-'Data-Normalized'!B43</f>
        <v>0.35393532702048203</v>
      </c>
      <c r="P43">
        <f>'Data-Normalized'!O43-'Data-Normalized'!B43</f>
        <v>0.38240080399949927</v>
      </c>
      <c r="Q43">
        <f>'Data-Normalized'!P43-'Data-Normalized'!B43</f>
        <v>0.35449761454518869</v>
      </c>
      <c r="R43">
        <f>'Data-Normalized'!Q43-'Data-Normalized'!B43</f>
        <v>7.1949767058405389E-2</v>
      </c>
      <c r="S43">
        <f>'Data-Normalized'!R43-'Data-Normalized'!B43</f>
        <v>0.33574160900317762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3.5155558913001483E-2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0.39189800008730902</v>
      </c>
      <c r="J44">
        <f>'Data-Normalized'!I44-'Data-Normalized'!B44</f>
        <v>0.3951591526494499</v>
      </c>
      <c r="K44">
        <f>'Data-Normalized'!J44-'Data-Normalized'!B44</f>
        <v>0.3994242975841058</v>
      </c>
      <c r="L44">
        <f>'Data-Normalized'!K44-'Data-Normalized'!B44</f>
        <v>0.39150777072033072</v>
      </c>
      <c r="M44">
        <f>'Data-Normalized'!L44-'Data-Normalized'!B44</f>
        <v>0.39515275821860729</v>
      </c>
      <c r="N44">
        <f>'Data-Normalized'!M44-'Data-Normalized'!B44</f>
        <v>0.39189800008730902</v>
      </c>
      <c r="O44">
        <f>'Data-Normalized'!N44-'Data-Normalized'!B44</f>
        <v>0.36377236816505254</v>
      </c>
      <c r="P44">
        <f>'Data-Normalized'!O44-'Data-Normalized'!B44</f>
        <v>0.39189800008730902</v>
      </c>
      <c r="Q44">
        <f>'Data-Normalized'!P44-'Data-Normalized'!B44</f>
        <v>0.36401625170788099</v>
      </c>
      <c r="R44">
        <f>'Data-Normalized'!Q44-'Data-Normalized'!B44</f>
        <v>7.6239207280341725E-2</v>
      </c>
      <c r="S44">
        <f>'Data-Normalized'!R44-'Data-Normalized'!B44</f>
        <v>0.34574160900317763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3.0551451940976859E-2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0.40136708636792306</v>
      </c>
      <c r="J45">
        <f>'Data-Normalized'!I45-'Data-Normalized'!B45</f>
        <v>0.40495538661976371</v>
      </c>
      <c r="K45">
        <f>'Data-Normalized'!J45-'Data-Normalized'!B45</f>
        <v>0.40938369960237952</v>
      </c>
      <c r="L45">
        <f>'Data-Normalized'!K45-'Data-Normalized'!B45</f>
        <v>0.40095323523680138</v>
      </c>
      <c r="M45">
        <f>'Data-Normalized'!L45-'Data-Normalized'!B45</f>
        <v>0.40494891023853918</v>
      </c>
      <c r="N45">
        <f>'Data-Normalized'!M45-'Data-Normalized'!B45</f>
        <v>0.40136708636792306</v>
      </c>
      <c r="O45">
        <f>'Data-Normalized'!N45-'Data-Normalized'!B45</f>
        <v>0.37383925240023919</v>
      </c>
      <c r="P45">
        <f>'Data-Normalized'!O45-'Data-Normalized'!B45</f>
        <v>0.40136708636792306</v>
      </c>
      <c r="Q45">
        <f>'Data-Normalized'!P45-'Data-Normalized'!B45</f>
        <v>0.3728457561522307</v>
      </c>
      <c r="R45">
        <f>'Data-Normalized'!Q45-'Data-Normalized'!B45</f>
        <v>7.7878799196817394E-2</v>
      </c>
      <c r="S45">
        <f>'Data-Normalized'!R45-'Data-Normalized'!B45</f>
        <v>0.35574160900317764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3.2662130522227106E-2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0.41109648031173285</v>
      </c>
      <c r="J46">
        <f>'Data-Normalized'!I46-'Data-Normalized'!B46</f>
        <v>0.41488884349561361</v>
      </c>
      <c r="K46">
        <f>'Data-Normalized'!J46-'Data-Normalized'!B46</f>
        <v>0.41942874146400011</v>
      </c>
      <c r="L46">
        <f>'Data-Normalized'!K46-'Data-Normalized'!B46</f>
        <v>0.41067867087367593</v>
      </c>
      <c r="M46">
        <f>'Data-Normalized'!L46-'Data-Normalized'!B46</f>
        <v>0.41488205529016386</v>
      </c>
      <c r="N46">
        <f>'Data-Normalized'!M46-'Data-Normalized'!B46</f>
        <v>0.41109648031173285</v>
      </c>
      <c r="O46">
        <f>'Data-Normalized'!N46-'Data-Normalized'!B46</f>
        <v>0.38358590926823244</v>
      </c>
      <c r="P46">
        <f>'Data-Normalized'!O46-'Data-Normalized'!B46</f>
        <v>0.41109648031173285</v>
      </c>
      <c r="Q46">
        <f>'Data-Normalized'!P46-'Data-Normalized'!B46</f>
        <v>0.38246545734357307</v>
      </c>
      <c r="R46">
        <f>'Data-Normalized'!Q46-'Data-Normalized'!B46</f>
        <v>8.6498583501798065E-2</v>
      </c>
      <c r="S46">
        <f>'Data-Normalized'!R46-'Data-Normalized'!B46</f>
        <v>0.36574160900317765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2.6096406567211683E-2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0.42067662632321146</v>
      </c>
      <c r="J47">
        <f>'Data-Normalized'!I47-'Data-Normalized'!B47</f>
        <v>0.42477256687493714</v>
      </c>
      <c r="K47">
        <f>'Data-Normalized'!J47-'Data-Normalized'!B47</f>
        <v>0.42935926567766602</v>
      </c>
      <c r="L47">
        <f>'Data-Normalized'!K47-'Data-Normalized'!B47</f>
        <v>0.42025518326130085</v>
      </c>
      <c r="M47">
        <f>'Data-Normalized'!L47-'Data-Normalized'!B47</f>
        <v>0.42476561966574</v>
      </c>
      <c r="N47">
        <f>'Data-Normalized'!M47-'Data-Normalized'!B47</f>
        <v>0.42067662632321146</v>
      </c>
      <c r="O47">
        <f>'Data-Normalized'!N47-'Data-Normalized'!B47</f>
        <v>0.39202487777688744</v>
      </c>
      <c r="P47">
        <f>'Data-Normalized'!O47-'Data-Normalized'!B47</f>
        <v>0.42067662632321146</v>
      </c>
      <c r="Q47">
        <f>'Data-Normalized'!P47-'Data-Normalized'!B47</f>
        <v>0.39112359839897015</v>
      </c>
      <c r="R47">
        <f>'Data-Normalized'!Q47-'Data-Normalized'!B47</f>
        <v>9.0124312006552798E-2</v>
      </c>
      <c r="S47">
        <f>'Data-Normalized'!R47-'Data-Normalized'!B47</f>
        <v>0.37574160900317766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3.3501371894109733E-2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0.43034280339675635</v>
      </c>
      <c r="J48">
        <f>'Data-Normalized'!I48-'Data-Normalized'!B48</f>
        <v>0.4347055334142611</v>
      </c>
      <c r="K48">
        <f>'Data-Normalized'!J48-'Data-Normalized'!B48</f>
        <v>0.43936854394525393</v>
      </c>
      <c r="L48">
        <f>'Data-Normalized'!K48-'Data-Normalized'!B48</f>
        <v>0.42991427139224347</v>
      </c>
      <c r="M48">
        <f>'Data-Normalized'!L48-'Data-Normalized'!B48</f>
        <v>0.43469972118621614</v>
      </c>
      <c r="N48">
        <f>'Data-Normalized'!M48-'Data-Normalized'!B48</f>
        <v>0.43034280339675635</v>
      </c>
      <c r="O48">
        <f>'Data-Normalized'!N48-'Data-Normalized'!B48</f>
        <v>0.40221516710189364</v>
      </c>
      <c r="P48">
        <f>'Data-Normalized'!O48-'Data-Normalized'!B48</f>
        <v>0.43034280339675635</v>
      </c>
      <c r="Q48">
        <f>'Data-Normalized'!P48-'Data-Normalized'!B48</f>
        <v>0.39943488389746995</v>
      </c>
      <c r="R48">
        <f>'Data-Normalized'!Q48-'Data-Normalized'!B48</f>
        <v>9.6185925274189898E-2</v>
      </c>
      <c r="S48">
        <f>'Data-Normalized'!R48-'Data-Normalized'!B48</f>
        <v>0.38574160900317755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4.4210115841877284E-2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0.43987341467667596</v>
      </c>
      <c r="J49">
        <f>'Data-Normalized'!I49-'Data-Normalized'!B49</f>
        <v>0.4446564730160566</v>
      </c>
      <c r="K49">
        <f>'Data-Normalized'!J49-'Data-Normalized'!B49</f>
        <v>0.44937095125282733</v>
      </c>
      <c r="L49">
        <f>'Data-Normalized'!K49-'Data-Normalized'!B49</f>
        <v>0.43944153445069922</v>
      </c>
      <c r="M49">
        <f>'Data-Normalized'!L49-'Data-Normalized'!B49</f>
        <v>0.44464929080993199</v>
      </c>
      <c r="N49">
        <f>'Data-Normalized'!M49-'Data-Normalized'!B49</f>
        <v>0.43987341467667596</v>
      </c>
      <c r="O49">
        <f>'Data-Normalized'!N49-'Data-Normalized'!B49</f>
        <v>0.41123392506283674</v>
      </c>
      <c r="P49">
        <f>'Data-Normalized'!O49-'Data-Normalized'!B49</f>
        <v>0.43987341467667596</v>
      </c>
      <c r="Q49">
        <f>'Data-Normalized'!P49-'Data-Normalized'!B49</f>
        <v>0.41075533377656992</v>
      </c>
      <c r="R49">
        <f>'Data-Normalized'!Q49-'Data-Normalized'!B49</f>
        <v>0.10213721080728178</v>
      </c>
      <c r="S49">
        <f>'Data-Normalized'!R49-'Data-Normalized'!B49</f>
        <v>0.39574160900317756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4.5789163213670325E-2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0.44953565927108952</v>
      </c>
      <c r="J50">
        <f>'Data-Normalized'!I50-'Data-Normalized'!B50</f>
        <v>0.4545626047746073</v>
      </c>
      <c r="K50">
        <f>'Data-Normalized'!J50-'Data-Normalized'!B50</f>
        <v>0.45932436713255609</v>
      </c>
      <c r="L50">
        <f>'Data-Normalized'!K50-'Data-Normalized'!B50</f>
        <v>0.44909170111745333</v>
      </c>
      <c r="M50">
        <f>'Data-Normalized'!L50-'Data-Normalized'!B50</f>
        <v>0.45455606401340809</v>
      </c>
      <c r="N50">
        <f>'Data-Normalized'!M50-'Data-Normalized'!B50</f>
        <v>0.44953565927108952</v>
      </c>
      <c r="O50">
        <f>'Data-Normalized'!N50-'Data-Normalized'!B50</f>
        <v>0.41984415085990667</v>
      </c>
      <c r="P50">
        <f>'Data-Normalized'!O50-'Data-Normalized'!B50</f>
        <v>0.44953565927108952</v>
      </c>
      <c r="Q50">
        <f>'Data-Normalized'!P50-'Data-Normalized'!B50</f>
        <v>0.41690463001350653</v>
      </c>
      <c r="R50">
        <f>'Data-Normalized'!Q50-'Data-Normalized'!B50</f>
        <v>0.11021398867562893</v>
      </c>
      <c r="S50">
        <f>'Data-Normalized'!R50-'Data-Normalized'!B50</f>
        <v>0.40574160900317757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3.9524830603199002E-2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0.45909255992285358</v>
      </c>
      <c r="J51">
        <f>'Data-Normalized'!I51-'Data-Normalized'!B51</f>
        <v>0.46442645615182321</v>
      </c>
      <c r="K51">
        <f>'Data-Normalized'!J51-'Data-Normalized'!B51</f>
        <v>0.46930207358603415</v>
      </c>
      <c r="L51">
        <f>'Data-Normalized'!K51-'Data-Normalized'!B51</f>
        <v>0.45865278771267837</v>
      </c>
      <c r="M51">
        <f>'Data-Normalized'!L51-'Data-Normalized'!B51</f>
        <v>0.46441868839417533</v>
      </c>
      <c r="N51">
        <f>'Data-Normalized'!M51-'Data-Normalized'!B51</f>
        <v>0.45909255992285358</v>
      </c>
      <c r="O51">
        <f>'Data-Normalized'!N51-'Data-Normalized'!B51</f>
        <v>0.42845420399401446</v>
      </c>
      <c r="P51">
        <f>'Data-Normalized'!O51-'Data-Normalized'!B51</f>
        <v>0.45909255992285358</v>
      </c>
      <c r="Q51">
        <f>'Data-Normalized'!P51-'Data-Normalized'!B51</f>
        <v>0.42865853747377947</v>
      </c>
      <c r="R51">
        <f>'Data-Normalized'!Q51-'Data-Normalized'!B51</f>
        <v>0.11482623313800211</v>
      </c>
      <c r="S51">
        <f>'Data-Normalized'!R51-'Data-Normalized'!B51</f>
        <v>0.41574160900317758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4.9142456601320994E-2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0.46846728965760986</v>
      </c>
      <c r="J52">
        <f>'Data-Normalized'!I52-'Data-Normalized'!B52</f>
        <v>0.47430821818504376</v>
      </c>
      <c r="K52">
        <f>'Data-Normalized'!J52-'Data-Normalized'!B52</f>
        <v>0.4792709713699107</v>
      </c>
      <c r="L52">
        <f>'Data-Normalized'!K52-'Data-Normalized'!B52</f>
        <v>0.46803740378001857</v>
      </c>
      <c r="M52">
        <f>'Data-Normalized'!L52-'Data-Normalized'!B52</f>
        <v>0.47429869381588452</v>
      </c>
      <c r="N52">
        <f>'Data-Normalized'!M52-'Data-Normalized'!B52</f>
        <v>0.46846728965760986</v>
      </c>
      <c r="O52">
        <f>'Data-Normalized'!N52-'Data-Normalized'!B52</f>
        <v>0.44270574105207638</v>
      </c>
      <c r="P52">
        <f>'Data-Normalized'!O52-'Data-Normalized'!B52</f>
        <v>0.46846728965760986</v>
      </c>
      <c r="Q52">
        <f>'Data-Normalized'!P52-'Data-Normalized'!B52</f>
        <v>0.43954168282389905</v>
      </c>
      <c r="R52">
        <f>'Data-Normalized'!Q52-'Data-Normalized'!B52</f>
        <v>0.12121087646426243</v>
      </c>
      <c r="S52">
        <f>'Data-Normalized'!R52-'Data-Normalized'!B52</f>
        <v>0.42574160900317759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3.832764869460703E-2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0.4780407957628835</v>
      </c>
      <c r="J53">
        <f>'Data-Normalized'!I53-'Data-Normalized'!B53</f>
        <v>0.48411940296178868</v>
      </c>
      <c r="K53">
        <f>'Data-Normalized'!J53-'Data-Normalized'!B53</f>
        <v>0.4892813470138464</v>
      </c>
      <c r="L53">
        <f>'Data-Normalized'!K53-'Data-Normalized'!B53</f>
        <v>0.47761319139511771</v>
      </c>
      <c r="M53">
        <f>'Data-Normalized'!L53-'Data-Normalized'!B53</f>
        <v>0.48411179980229724</v>
      </c>
      <c r="N53">
        <f>'Data-Normalized'!M53-'Data-Normalized'!B53</f>
        <v>0.4780407957628835</v>
      </c>
      <c r="O53">
        <f>'Data-Normalized'!N53-'Data-Normalized'!B53</f>
        <v>0.44848302561215581</v>
      </c>
      <c r="P53">
        <f>'Data-Normalized'!O53-'Data-Normalized'!B53</f>
        <v>0.4780407957628835</v>
      </c>
      <c r="Q53">
        <f>'Data-Normalized'!P53-'Data-Normalized'!B53</f>
        <v>0.44813103920262676</v>
      </c>
      <c r="R53">
        <f>'Data-Normalized'!Q53-'Data-Normalized'!B53</f>
        <v>0.127810949587297</v>
      </c>
      <c r="S53">
        <f>'Data-Normalized'!R53-'Data-Normalized'!B53</f>
        <v>0.4357416090031776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4.268711597427477E-2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0.48759061777235557</v>
      </c>
      <c r="J54">
        <f>'Data-Normalized'!I54-'Data-Normalized'!B54</f>
        <v>0.49397553376752645</v>
      </c>
      <c r="K54">
        <f>'Data-Normalized'!J54-'Data-Normalized'!B54</f>
        <v>0.49919102602004384</v>
      </c>
      <c r="L54">
        <f>'Data-Normalized'!K54-'Data-Normalized'!B54</f>
        <v>0.48715810312699126</v>
      </c>
      <c r="M54">
        <f>'Data-Normalized'!L54-'Data-Normalized'!B54</f>
        <v>0.49396604729540028</v>
      </c>
      <c r="N54">
        <f>'Data-Normalized'!M54-'Data-Normalized'!B54</f>
        <v>0.48759061777235557</v>
      </c>
      <c r="O54">
        <f>'Data-Normalized'!N54-'Data-Normalized'!B54</f>
        <v>0.45792950919363951</v>
      </c>
      <c r="P54">
        <f>'Data-Normalized'!O54-'Data-Normalized'!B54</f>
        <v>0.48759061777235557</v>
      </c>
      <c r="Q54">
        <f>'Data-Normalized'!P54-'Data-Normalized'!B54</f>
        <v>0.45675916414370521</v>
      </c>
      <c r="R54">
        <f>'Data-Normalized'!Q54-'Data-Normalized'!B54</f>
        <v>0.13493011267480925</v>
      </c>
      <c r="S54">
        <f>'Data-Normalized'!R54-'Data-Normalized'!B54</f>
        <v>0.44574160900317761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5.0618173109299613E-2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0.49693782227552596</v>
      </c>
      <c r="J55">
        <f>'Data-Normalized'!I55-'Data-Normalized'!B55</f>
        <v>0.50382397074741436</v>
      </c>
      <c r="K55">
        <f>'Data-Normalized'!J55-'Data-Normalized'!B55</f>
        <v>0.50920483220085011</v>
      </c>
      <c r="L55">
        <f>'Data-Normalized'!K55-'Data-Normalized'!B55</f>
        <v>0.49651506061858841</v>
      </c>
      <c r="M55">
        <f>'Data-Normalized'!L55-'Data-Normalized'!B55</f>
        <v>0.50381616640201954</v>
      </c>
      <c r="N55">
        <f>'Data-Normalized'!M55-'Data-Normalized'!B55</f>
        <v>0.49693782227552596</v>
      </c>
      <c r="O55">
        <f>'Data-Normalized'!N55-'Data-Normalized'!B55</f>
        <v>0.46956764833910192</v>
      </c>
      <c r="P55">
        <f>'Data-Normalized'!O55-'Data-Normalized'!B55</f>
        <v>0.49693782227552596</v>
      </c>
      <c r="Q55">
        <f>'Data-Normalized'!P55-'Data-Normalized'!B55</f>
        <v>0.46860252516287404</v>
      </c>
      <c r="R55">
        <f>'Data-Normalized'!Q55-'Data-Normalized'!B55</f>
        <v>0.14174063326714492</v>
      </c>
      <c r="S55">
        <f>'Data-Normalized'!R55-'Data-Normalized'!B55</f>
        <v>0.45574160900317762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5.0239715410750008E-2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0.50653277993427981</v>
      </c>
      <c r="J56">
        <f>'Data-Normalized'!I56-'Data-Normalized'!B56</f>
        <v>0.51381561719605751</v>
      </c>
      <c r="K56">
        <f>'Data-Normalized'!J56-'Data-Normalized'!B56</f>
        <v>0.51926625067436127</v>
      </c>
      <c r="L56">
        <f>'Data-Normalized'!K56-'Data-Normalized'!B56</f>
        <v>0.50611675010252877</v>
      </c>
      <c r="M56">
        <f>'Data-Normalized'!L56-'Data-Normalized'!B56</f>
        <v>0.51380384352425812</v>
      </c>
      <c r="N56">
        <f>'Data-Normalized'!M56-'Data-Normalized'!B56</f>
        <v>0.50653277993427981</v>
      </c>
      <c r="O56">
        <f>'Data-Normalized'!N56-'Data-Normalized'!B56</f>
        <v>0.4770306989019516</v>
      </c>
      <c r="P56">
        <f>'Data-Normalized'!O56-'Data-Normalized'!B56</f>
        <v>0.50653277993427981</v>
      </c>
      <c r="Q56">
        <f>'Data-Normalized'!P56-'Data-Normalized'!B56</f>
        <v>0.47669818791281826</v>
      </c>
      <c r="R56">
        <f>'Data-Normalized'!Q56-'Data-Normalized'!B56</f>
        <v>0.1498370445695566</v>
      </c>
      <c r="S56">
        <f>'Data-Normalized'!R56-'Data-Normalized'!B56</f>
        <v>0.46574160900317763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4.8238178529587228E-2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0.51584552179116838</v>
      </c>
      <c r="J57">
        <f>'Data-Normalized'!I57-'Data-Normalized'!B57</f>
        <v>0.52370494824219382</v>
      </c>
      <c r="K57">
        <f>'Data-Normalized'!J57-'Data-Normalized'!B57</f>
        <v>0.52917481253166432</v>
      </c>
      <c r="L57">
        <f>'Data-Normalized'!K57-'Data-Normalized'!B57</f>
        <v>0.51543133824311038</v>
      </c>
      <c r="M57">
        <f>'Data-Normalized'!L57-'Data-Normalized'!B57</f>
        <v>0.52369002817961896</v>
      </c>
      <c r="N57">
        <f>'Data-Normalized'!M57-'Data-Normalized'!B57</f>
        <v>0.51584552179116838</v>
      </c>
      <c r="O57">
        <f>'Data-Normalized'!N57-'Data-Normalized'!B57</f>
        <v>0.48879952675211236</v>
      </c>
      <c r="P57">
        <f>'Data-Normalized'!O57-'Data-Normalized'!B57</f>
        <v>0.51584552179116838</v>
      </c>
      <c r="Q57">
        <f>'Data-Normalized'!P57-'Data-Normalized'!B57</f>
        <v>0.48950884245148851</v>
      </c>
      <c r="R57">
        <f>'Data-Normalized'!Q57-'Data-Normalized'!B57</f>
        <v>0.15598819411494225</v>
      </c>
      <c r="S57">
        <f>'Data-Normalized'!R57-'Data-Normalized'!B57</f>
        <v>0.47574160900317763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4.5423923832285384E-2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0.52537258646343998</v>
      </c>
      <c r="J58">
        <f>'Data-Normalized'!I58-'Data-Normalized'!B58</f>
        <v>0.53353939280067841</v>
      </c>
      <c r="K58">
        <f>'Data-Normalized'!J58-'Data-Normalized'!B58</f>
        <v>0.53916584568168835</v>
      </c>
      <c r="L58">
        <f>'Data-Normalized'!K58-'Data-Normalized'!B58</f>
        <v>0.52494731712559495</v>
      </c>
      <c r="M58">
        <f>'Data-Normalized'!L58-'Data-Normalized'!B58</f>
        <v>0.53352808688132392</v>
      </c>
      <c r="N58">
        <f>'Data-Normalized'!M58-'Data-Normalized'!B58</f>
        <v>0.52537258646343998</v>
      </c>
      <c r="O58">
        <f>'Data-Normalized'!N58-'Data-Normalized'!B58</f>
        <v>0.49455175646674482</v>
      </c>
      <c r="P58">
        <f>'Data-Normalized'!O58-'Data-Normalized'!B58</f>
        <v>0.52537258646343998</v>
      </c>
      <c r="Q58">
        <f>'Data-Normalized'!P58-'Data-Normalized'!B58</f>
        <v>0.49695840301680955</v>
      </c>
      <c r="R58">
        <f>'Data-Normalized'!Q58-'Data-Normalized'!B58</f>
        <v>0.16255085663313046</v>
      </c>
      <c r="S58">
        <f>'Data-Normalized'!R58-'Data-Normalized'!B58</f>
        <v>0.48574160900317759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5.6100256217877786E-2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0.53486436183958186</v>
      </c>
      <c r="J59">
        <f>'Data-Normalized'!I59-'Data-Normalized'!B59</f>
        <v>0.54353425763997221</v>
      </c>
      <c r="K59">
        <f>'Data-Normalized'!J59-'Data-Normalized'!B59</f>
        <v>0.54914036381199405</v>
      </c>
      <c r="L59">
        <f>'Data-Normalized'!K59-'Data-Normalized'!B59</f>
        <v>0.53446169053348691</v>
      </c>
      <c r="M59">
        <f>'Data-Normalized'!L59-'Data-Normalized'!B59</f>
        <v>0.54352024828543399</v>
      </c>
      <c r="N59">
        <f>'Data-Normalized'!M59-'Data-Normalized'!B59</f>
        <v>0.53486436183958186</v>
      </c>
      <c r="O59">
        <f>'Data-Normalized'!N59-'Data-Normalized'!B59</f>
        <v>0.50680281988457954</v>
      </c>
      <c r="P59">
        <f>'Data-Normalized'!O59-'Data-Normalized'!B59</f>
        <v>0.53486436183958186</v>
      </c>
      <c r="Q59">
        <f>'Data-Normalized'!P59-'Data-Normalized'!B59</f>
        <v>0.50944953128617354</v>
      </c>
      <c r="R59">
        <f>'Data-Normalized'!Q59-'Data-Normalized'!B59</f>
        <v>0.17543571688689569</v>
      </c>
      <c r="S59">
        <f>'Data-Normalized'!R59-'Data-Normalized'!B59</f>
        <v>0.4957416090031776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5.2932544815383009E-2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0.54411456991157259</v>
      </c>
      <c r="J60">
        <f>'Data-Normalized'!I60-'Data-Normalized'!B60</f>
        <v>0.55318795078224836</v>
      </c>
      <c r="K60">
        <f>'Data-Normalized'!J60-'Data-Normalized'!B60</f>
        <v>0.55911848054581825</v>
      </c>
      <c r="L60">
        <f>'Data-Normalized'!K60-'Data-Normalized'!B60</f>
        <v>0.54370822781630301</v>
      </c>
      <c r="M60">
        <f>'Data-Normalized'!L60-'Data-Normalized'!B60</f>
        <v>0.55317238278847936</v>
      </c>
      <c r="N60">
        <f>'Data-Normalized'!M60-'Data-Normalized'!B60</f>
        <v>0.54411456991157259</v>
      </c>
      <c r="O60">
        <f>'Data-Normalized'!N60-'Data-Normalized'!B60</f>
        <v>0.51289250682125065</v>
      </c>
      <c r="P60">
        <f>'Data-Normalized'!O60-'Data-Normalized'!B60</f>
        <v>0.54411456991157259</v>
      </c>
      <c r="Q60">
        <f>'Data-Normalized'!P60-'Data-Normalized'!B60</f>
        <v>0.51927597344275167</v>
      </c>
      <c r="R60">
        <f>'Data-Normalized'!Q60-'Data-Normalized'!B60</f>
        <v>0.18062911595872272</v>
      </c>
      <c r="S60">
        <f>'Data-Normalized'!R60-'Data-Normalized'!B60</f>
        <v>0.49083742191142382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5.9496443182027459E-2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0.55366766327205608</v>
      </c>
      <c r="J61">
        <f>'Data-Normalized'!I61-'Data-Normalized'!B61</f>
        <v>0.56321318974051149</v>
      </c>
      <c r="K61">
        <f>'Data-Normalized'!J61-'Data-Normalized'!B61</f>
        <v>0.56916551449153041</v>
      </c>
      <c r="L61">
        <f>'Data-Normalized'!K61-'Data-Normalized'!B61</f>
        <v>0.55328261385847943</v>
      </c>
      <c r="M61">
        <f>'Data-Normalized'!L61-'Data-Normalized'!B61</f>
        <v>0.56319835870301049</v>
      </c>
      <c r="N61">
        <f>'Data-Normalized'!M61-'Data-Normalized'!B61</f>
        <v>0.55366766327205608</v>
      </c>
      <c r="O61">
        <f>'Data-Normalized'!N61-'Data-Normalized'!B61</f>
        <v>0.52336779786699172</v>
      </c>
      <c r="P61">
        <f>'Data-Normalized'!O61-'Data-Normalized'!B61</f>
        <v>0.55366766327205608</v>
      </c>
      <c r="Q61">
        <f>'Data-Normalized'!P61-'Data-Normalized'!B61</f>
        <v>0.52922295046418988</v>
      </c>
      <c r="R61">
        <f>'Data-Normalized'!Q61-'Data-Normalized'!B61</f>
        <v>0.1913105061770039</v>
      </c>
      <c r="S61">
        <f>'Data-Normalized'!R61-'Data-Normalized'!B61</f>
        <v>0.48469121922869879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5.7302096110777911E-2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0.56317349518599569</v>
      </c>
      <c r="J62">
        <f>'Data-Normalized'!I62-'Data-Normalized'!B62</f>
        <v>0.57316399115655892</v>
      </c>
      <c r="K62">
        <f>'Data-Normalized'!J62-'Data-Normalized'!B62</f>
        <v>0.57911855469286988</v>
      </c>
      <c r="L62">
        <f>'Data-Normalized'!K62-'Data-Normalized'!B62</f>
        <v>0.56281465979229317</v>
      </c>
      <c r="M62">
        <f>'Data-Normalized'!L62-'Data-Normalized'!B62</f>
        <v>0.57314721653595502</v>
      </c>
      <c r="N62">
        <f>'Data-Normalized'!M62-'Data-Normalized'!B62</f>
        <v>0.56317349518599569</v>
      </c>
      <c r="O62">
        <f>'Data-Normalized'!N62-'Data-Normalized'!B62</f>
        <v>0.53610135806855919</v>
      </c>
      <c r="P62">
        <f>'Data-Normalized'!O62-'Data-Normalized'!B62</f>
        <v>0.56317349518599569</v>
      </c>
      <c r="Q62">
        <f>'Data-Normalized'!P62-'Data-Normalized'!B62</f>
        <v>0.54253215642248054</v>
      </c>
      <c r="R62">
        <f>'Data-Normalized'!Q62-'Data-Normalized'!B62</f>
        <v>0.20383430446814071</v>
      </c>
      <c r="S62">
        <f>'Data-Normalized'!R62-'Data-Normalized'!B62</f>
        <v>0.4946912192286988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5.742884329216863E-2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0.57258929115520152</v>
      </c>
      <c r="J63">
        <f>'Data-Normalized'!I63-'Data-Normalized'!B63</f>
        <v>0.58300946382926844</v>
      </c>
      <c r="K63">
        <f>'Data-Normalized'!J63-'Data-Normalized'!B63</f>
        <v>0.58908331507132772</v>
      </c>
      <c r="L63">
        <f>'Data-Normalized'!K63-'Data-Normalized'!B63</f>
        <v>0.57222996387154867</v>
      </c>
      <c r="M63">
        <f>'Data-Normalized'!L63-'Data-Normalized'!B63</f>
        <v>0.58299193493008206</v>
      </c>
      <c r="N63">
        <f>'Data-Normalized'!M63-'Data-Normalized'!B63</f>
        <v>0.57258929115520152</v>
      </c>
      <c r="O63">
        <f>'Data-Normalized'!N63-'Data-Normalized'!B63</f>
        <v>0.54272983960814858</v>
      </c>
      <c r="P63">
        <f>'Data-Normalized'!O63-'Data-Normalized'!B63</f>
        <v>0.57258929115520152</v>
      </c>
      <c r="Q63">
        <f>'Data-Normalized'!P63-'Data-Normalized'!B63</f>
        <v>0.55169527514354155</v>
      </c>
      <c r="R63">
        <f>'Data-Normalized'!Q63-'Data-Normalized'!B63</f>
        <v>0.21164258299837363</v>
      </c>
      <c r="S63">
        <f>'Data-Normalized'!R63-'Data-Normalized'!B63</f>
        <v>0.50469121922869875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6.5707990012135398E-2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0.5818889614051439</v>
      </c>
      <c r="J64">
        <f>'Data-Normalized'!I64-'Data-Normalized'!B64</f>
        <v>0.59286161399393789</v>
      </c>
      <c r="K64">
        <f>'Data-Normalized'!J64-'Data-Normalized'!B64</f>
        <v>0.59915084820493814</v>
      </c>
      <c r="L64">
        <f>'Data-Normalized'!K64-'Data-Normalized'!B64</f>
        <v>0.58155277231770452</v>
      </c>
      <c r="M64">
        <f>'Data-Normalized'!L64-'Data-Normalized'!B64</f>
        <v>0.59284374009109486</v>
      </c>
      <c r="N64">
        <f>'Data-Normalized'!M64-'Data-Normalized'!B64</f>
        <v>0.5818889614051439</v>
      </c>
      <c r="O64">
        <f>'Data-Normalized'!N64-'Data-Normalized'!B64</f>
        <v>0.55682766882640888</v>
      </c>
      <c r="P64">
        <f>'Data-Normalized'!O64-'Data-Normalized'!B64</f>
        <v>0.5818889614051439</v>
      </c>
      <c r="Q64">
        <f>'Data-Normalized'!P64-'Data-Normalized'!B64</f>
        <v>0.56464986744452184</v>
      </c>
      <c r="R64">
        <f>'Data-Normalized'!Q64-'Data-Normalized'!B64</f>
        <v>0.22131783276661132</v>
      </c>
      <c r="S64">
        <f>'Data-Normalized'!R64-'Data-Normalized'!B64</f>
        <v>0.51469121922869876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4.3246185910898516E-2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0.591244480862679</v>
      </c>
      <c r="J65">
        <f>'Data-Normalized'!I65-'Data-Normalized'!B65</f>
        <v>0.6028286901250357</v>
      </c>
      <c r="K65">
        <f>'Data-Normalized'!J65-'Data-Normalized'!B65</f>
        <v>0.60910565310608</v>
      </c>
      <c r="L65">
        <f>'Data-Normalized'!K65-'Data-Normalized'!B65</f>
        <v>0.59090950585731661</v>
      </c>
      <c r="M65">
        <f>'Data-Normalized'!L65-'Data-Normalized'!B65</f>
        <v>0.60280830180797251</v>
      </c>
      <c r="N65">
        <f>'Data-Normalized'!M65-'Data-Normalized'!B65</f>
        <v>0.591244480862679</v>
      </c>
      <c r="O65">
        <f>'Data-Normalized'!N65-'Data-Normalized'!B65</f>
        <v>0.56517337701882109</v>
      </c>
      <c r="P65">
        <f>'Data-Normalized'!O65-'Data-Normalized'!B65</f>
        <v>0.591244480862679</v>
      </c>
      <c r="Q65">
        <f>'Data-Normalized'!P65-'Data-Normalized'!B65</f>
        <v>0.57296485516476781</v>
      </c>
      <c r="R65">
        <f>'Data-Normalized'!Q65-'Data-Normalized'!B65</f>
        <v>0.23062083310490711</v>
      </c>
      <c r="S65">
        <f>'Data-Normalized'!R65-'Data-Normalized'!B65</f>
        <v>0.52469121922869877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6.9830666473871983E-2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0.60089198498874252</v>
      </c>
      <c r="J66">
        <f>'Data-Normalized'!I66-'Data-Normalized'!B66</f>
        <v>0.61308931290368585</v>
      </c>
      <c r="K66">
        <f>'Data-Normalized'!J66-'Data-Normalized'!B66</f>
        <v>0.61910861404496398</v>
      </c>
      <c r="L66">
        <f>'Data-Normalized'!K66-'Data-Normalized'!B66</f>
        <v>0.60057831451623067</v>
      </c>
      <c r="M66">
        <f>'Data-Normalized'!L66-'Data-Normalized'!B66</f>
        <v>0.61306540063526405</v>
      </c>
      <c r="N66">
        <f>'Data-Normalized'!M66-'Data-Normalized'!B66</f>
        <v>0.60089198498874252</v>
      </c>
      <c r="O66">
        <f>'Data-Normalized'!N66-'Data-Normalized'!B66</f>
        <v>0.57695771107940319</v>
      </c>
      <c r="P66">
        <f>'Data-Normalized'!O66-'Data-Normalized'!B66</f>
        <v>0.60089198498874252</v>
      </c>
      <c r="Q66">
        <f>'Data-Normalized'!P66-'Data-Normalized'!B66</f>
        <v>0.57960207270824382</v>
      </c>
      <c r="R66">
        <f>'Data-Normalized'!Q66-'Data-Normalized'!B66</f>
        <v>0.24264833684708098</v>
      </c>
      <c r="S66">
        <f>'Data-Normalized'!R66-'Data-Normalized'!B66</f>
        <v>0.53469121922869878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8.1863772699742543E-2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0.61001621029945352</v>
      </c>
      <c r="J67">
        <f>'Data-Normalized'!I67-'Data-Normalized'!B67</f>
        <v>0.62307721942191874</v>
      </c>
      <c r="K67">
        <f>'Data-Normalized'!J67-'Data-Normalized'!B67</f>
        <v>0.62908579158281497</v>
      </c>
      <c r="L67">
        <f>'Data-Normalized'!K67-'Data-Normalized'!B67</f>
        <v>0.60971672363794471</v>
      </c>
      <c r="M67">
        <f>'Data-Normalized'!L67-'Data-Normalized'!B67</f>
        <v>0.62305458141551062</v>
      </c>
      <c r="N67">
        <f>'Data-Normalized'!M67-'Data-Normalized'!B67</f>
        <v>0.61001621029945352</v>
      </c>
      <c r="O67">
        <f>'Data-Normalized'!N67-'Data-Normalized'!B67</f>
        <v>0.58770667787583508</v>
      </c>
      <c r="P67">
        <f>'Data-Normalized'!O67-'Data-Normalized'!B67</f>
        <v>0.61001621029945352</v>
      </c>
      <c r="Q67">
        <f>'Data-Normalized'!P67-'Data-Normalized'!B67</f>
        <v>0.59210291659492809</v>
      </c>
      <c r="R67">
        <f>'Data-Normalized'!Q67-'Data-Normalized'!B67</f>
        <v>0.25174356525740327</v>
      </c>
      <c r="S67">
        <f>'Data-Normalized'!R67-'Data-Normalized'!B67</f>
        <v>0.54469121922869879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0.10574971200519623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0.61938003952702914</v>
      </c>
      <c r="J68">
        <f>'Data-Normalized'!I68-'Data-Normalized'!B68</f>
        <v>0.63316716051355715</v>
      </c>
      <c r="K68">
        <f>'Data-Normalized'!J68-'Data-Normalized'!B68</f>
        <v>0.63910285034757053</v>
      </c>
      <c r="L68">
        <f>'Data-Normalized'!K68-'Data-Normalized'!B68</f>
        <v>0.61913069539974475</v>
      </c>
      <c r="M68">
        <f>'Data-Normalized'!L68-'Data-Normalized'!B68</f>
        <v>0.63314225624400344</v>
      </c>
      <c r="N68">
        <f>'Data-Normalized'!M68-'Data-Normalized'!B68</f>
        <v>0.61938003952702914</v>
      </c>
      <c r="O68">
        <f>'Data-Normalized'!N68-'Data-Normalized'!B68</f>
        <v>0.59833742689478331</v>
      </c>
      <c r="P68">
        <f>'Data-Normalized'!O68-'Data-Normalized'!B68</f>
        <v>0.61938003952702914</v>
      </c>
      <c r="Q68">
        <f>'Data-Normalized'!P68-'Data-Normalized'!B68</f>
        <v>0.60017548660638409</v>
      </c>
      <c r="R68">
        <f>'Data-Normalized'!Q68-'Data-Normalized'!B68</f>
        <v>0.26711089949636047</v>
      </c>
      <c r="S68">
        <f>'Data-Normalized'!R68-'Data-Normalized'!B68</f>
        <v>0.5546912192286988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0.10386556777974632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0.62876560829194961</v>
      </c>
      <c r="J69">
        <f>'Data-Normalized'!I69-'Data-Normalized'!B69</f>
        <v>0.64336243926374292</v>
      </c>
      <c r="K69">
        <f>'Data-Normalized'!J69-'Data-Normalized'!B69</f>
        <v>0.64913106082872374</v>
      </c>
      <c r="L69">
        <f>'Data-Normalized'!K69-'Data-Normalized'!B69</f>
        <v>0.62853314551297612</v>
      </c>
      <c r="M69">
        <f>'Data-Normalized'!L69-'Data-Normalized'!B69</f>
        <v>0.64333461325177654</v>
      </c>
      <c r="N69">
        <f>'Data-Normalized'!M69-'Data-Normalized'!B69</f>
        <v>0.62876560829194961</v>
      </c>
      <c r="O69">
        <f>'Data-Normalized'!N69-'Data-Normalized'!B69</f>
        <v>0.61104226229542458</v>
      </c>
      <c r="P69">
        <f>'Data-Normalized'!O69-'Data-Normalized'!B69</f>
        <v>0.62876560829194961</v>
      </c>
      <c r="Q69">
        <f>'Data-Normalized'!P69-'Data-Normalized'!B69</f>
        <v>0.61055325010518435</v>
      </c>
      <c r="R69">
        <f>'Data-Normalized'!Q69-'Data-Normalized'!B69</f>
        <v>0.27911261854088287</v>
      </c>
      <c r="S69">
        <f>'Data-Normalized'!R69-'Data-Normalized'!B69</f>
        <v>0.5646912192286988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0.13013696131527552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0.63811552129601878</v>
      </c>
      <c r="J70">
        <f>'Data-Normalized'!I70-'Data-Normalized'!B70</f>
        <v>0.65346300728517592</v>
      </c>
      <c r="K70">
        <f>'Data-Normalized'!J70-'Data-Normalized'!B70</f>
        <v>0.65913915274350332</v>
      </c>
      <c r="L70">
        <f>'Data-Normalized'!K70-'Data-Normalized'!B70</f>
        <v>0.63790358881315101</v>
      </c>
      <c r="M70">
        <f>'Data-Normalized'!L70-'Data-Normalized'!B70</f>
        <v>0.65343599005265363</v>
      </c>
      <c r="N70">
        <f>'Data-Normalized'!M70-'Data-Normalized'!B70</f>
        <v>0.63811552129601878</v>
      </c>
      <c r="O70">
        <f>'Data-Normalized'!N70-'Data-Normalized'!B70</f>
        <v>0.62143643922277958</v>
      </c>
      <c r="P70">
        <f>'Data-Normalized'!O70-'Data-Normalized'!B70</f>
        <v>0.63811552129601878</v>
      </c>
      <c r="Q70">
        <f>'Data-Normalized'!P70-'Data-Normalized'!B70</f>
        <v>0.62169495234367278</v>
      </c>
      <c r="R70">
        <f>'Data-Normalized'!Q70-'Data-Normalized'!B70</f>
        <v>0.28898490167458651</v>
      </c>
      <c r="S70">
        <f>'Data-Normalized'!R70-'Data-Normalized'!B70</f>
        <v>0.57469121922869881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0.14557672153505297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0.64727833665942613</v>
      </c>
      <c r="J71">
        <f>'Data-Normalized'!I71-'Data-Normalized'!B71</f>
        <v>0.66347311713281609</v>
      </c>
      <c r="K71">
        <f>'Data-Normalized'!J71-'Data-Normalized'!B71</f>
        <v>0.66913441227540704</v>
      </c>
      <c r="L71">
        <f>'Data-Normalized'!K71-'Data-Normalized'!B71</f>
        <v>0.64708317117794989</v>
      </c>
      <c r="M71">
        <f>'Data-Normalized'!L71-'Data-Normalized'!B71</f>
        <v>0.66344248069476719</v>
      </c>
      <c r="N71">
        <f>'Data-Normalized'!M71-'Data-Normalized'!B71</f>
        <v>0.64727833665942613</v>
      </c>
      <c r="O71">
        <f>'Data-Normalized'!N71-'Data-Normalized'!B71</f>
        <v>0.62970468533716772</v>
      </c>
      <c r="P71">
        <f>'Data-Normalized'!O71-'Data-Normalized'!B71</f>
        <v>0.64727833665942613</v>
      </c>
      <c r="Q71">
        <f>'Data-Normalized'!P71-'Data-Normalized'!B71</f>
        <v>0.63431873464193478</v>
      </c>
      <c r="R71">
        <f>'Data-Normalized'!Q71-'Data-Normalized'!B71</f>
        <v>0.29956027837478943</v>
      </c>
      <c r="S71">
        <f>'Data-Normalized'!R71-'Data-Normalized'!B71</f>
        <v>0.58469121922869882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0.2935019996720562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0.65671802027447446</v>
      </c>
      <c r="J72">
        <f>'Data-Normalized'!I72-'Data-Normalized'!B72</f>
        <v>0.67355279681825198</v>
      </c>
      <c r="K72">
        <f>'Data-Normalized'!J72-'Data-Normalized'!B72</f>
        <v>0.67922491122213091</v>
      </c>
      <c r="L72">
        <f>'Data-Normalized'!K72-'Data-Normalized'!B72</f>
        <v>0.65654909565813635</v>
      </c>
      <c r="M72">
        <f>'Data-Normalized'!L72-'Data-Normalized'!B72</f>
        <v>0.67351866010227268</v>
      </c>
      <c r="N72">
        <f>'Data-Normalized'!M72-'Data-Normalized'!B72</f>
        <v>0.65671802027447446</v>
      </c>
      <c r="O72">
        <f>'Data-Normalized'!N72-'Data-Normalized'!B72</f>
        <v>0.64146252349586819</v>
      </c>
      <c r="P72">
        <f>'Data-Normalized'!O72-'Data-Normalized'!B72</f>
        <v>0.65671802027447446</v>
      </c>
      <c r="Q72">
        <f>'Data-Normalized'!P72-'Data-Normalized'!B72</f>
        <v>0.64445029473388438</v>
      </c>
      <c r="R72">
        <f>'Data-Normalized'!Q72-'Data-Normalized'!B72</f>
        <v>0.31063025603899114</v>
      </c>
      <c r="S72">
        <f>'Data-Normalized'!R72-'Data-Normalized'!B72</f>
        <v>0.59469121922869883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0.33471434462460864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0.66610005621383594</v>
      </c>
      <c r="J73">
        <f>'Data-Normalized'!I73-'Data-Normalized'!B73</f>
        <v>0.68338971534738935</v>
      </c>
      <c r="K73">
        <f>'Data-Normalized'!J73-'Data-Normalized'!B73</f>
        <v>0.68917309232009316</v>
      </c>
      <c r="L73">
        <f>'Data-Normalized'!K73-'Data-Normalized'!B73</f>
        <v>0.66596068095333916</v>
      </c>
      <c r="M73">
        <f>'Data-Normalized'!L73-'Data-Normalized'!B73</f>
        <v>0.68335493487835297</v>
      </c>
      <c r="N73">
        <f>'Data-Normalized'!M73-'Data-Normalized'!B73</f>
        <v>0.66610005621383594</v>
      </c>
      <c r="O73">
        <f>'Data-Normalized'!N73-'Data-Normalized'!B73</f>
        <v>0.65234415022955061</v>
      </c>
      <c r="P73">
        <f>'Data-Normalized'!O73-'Data-Normalized'!B73</f>
        <v>0.66610005621383594</v>
      </c>
      <c r="Q73">
        <f>'Data-Normalized'!P73-'Data-Normalized'!B73</f>
        <v>0.65374198401099881</v>
      </c>
      <c r="R73">
        <f>'Data-Normalized'!Q73-'Data-Normalized'!B73</f>
        <v>0.3217398372496954</v>
      </c>
      <c r="S73">
        <f>'Data-Normalized'!R73-'Data-Normalized'!B73</f>
        <v>0.60469121922869884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0.32972044064152567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0.67510941616417974</v>
      </c>
      <c r="J74">
        <f>'Data-Normalized'!I74-'Data-Normalized'!B74</f>
        <v>0.69315668068472047</v>
      </c>
      <c r="K74">
        <f>'Data-Normalized'!J74-'Data-Normalized'!B74</f>
        <v>0.69903137259087256</v>
      </c>
      <c r="L74">
        <f>'Data-Normalized'!K74-'Data-Normalized'!B74</f>
        <v>0.67503333530910603</v>
      </c>
      <c r="M74">
        <f>'Data-Normalized'!L74-'Data-Normalized'!B74</f>
        <v>0.69311922981249019</v>
      </c>
      <c r="N74">
        <f>'Data-Normalized'!M74-'Data-Normalized'!B74</f>
        <v>0.67510941616417974</v>
      </c>
      <c r="O74">
        <f>'Data-Normalized'!N74-'Data-Normalized'!B74</f>
        <v>0.66614707776052562</v>
      </c>
      <c r="P74">
        <f>'Data-Normalized'!O74-'Data-Normalized'!B74</f>
        <v>0.67510941616417974</v>
      </c>
      <c r="Q74">
        <f>'Data-Normalized'!P74-'Data-Normalized'!B74</f>
        <v>0.66533255945517933</v>
      </c>
      <c r="R74">
        <f>'Data-Normalized'!Q74-'Data-Normalized'!B74</f>
        <v>0.3386886404632507</v>
      </c>
      <c r="S74">
        <f>'Data-Normalized'!R74-'Data-Normalized'!B74</f>
        <v>0.61469121922869885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0.31473494165876764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0.68440541870989868</v>
      </c>
      <c r="J75">
        <f>'Data-Normalized'!I75-'Data-Normalized'!B75</f>
        <v>0.70274254245506484</v>
      </c>
      <c r="K75">
        <f>'Data-Normalized'!J75-'Data-Normalized'!B75</f>
        <v>0.70905756132911502</v>
      </c>
      <c r="L75">
        <f>'Data-Normalized'!K75-'Data-Normalized'!B75</f>
        <v>0.68434355714516837</v>
      </c>
      <c r="M75">
        <f>'Data-Normalized'!L75-'Data-Normalized'!B75</f>
        <v>0.70270519446577873</v>
      </c>
      <c r="N75">
        <f>'Data-Normalized'!M75-'Data-Normalized'!B75</f>
        <v>0.68440541870989868</v>
      </c>
      <c r="O75">
        <f>'Data-Normalized'!N75-'Data-Normalized'!B75</f>
        <v>0.6745844849394369</v>
      </c>
      <c r="P75">
        <f>'Data-Normalized'!O75-'Data-Normalized'!B75</f>
        <v>0.68440541870989868</v>
      </c>
      <c r="Q75">
        <f>'Data-Normalized'!P75-'Data-Normalized'!B75</f>
        <v>0.67503845050730549</v>
      </c>
      <c r="R75">
        <f>'Data-Normalized'!Q75-'Data-Normalized'!B75</f>
        <v>0.34734026591850559</v>
      </c>
      <c r="S75">
        <f>'Data-Normalized'!R75-'Data-Normalized'!B75</f>
        <v>0.62469121922869886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0.31084371955201318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0.69375409733332027</v>
      </c>
      <c r="J76">
        <f>'Data-Normalized'!I76-'Data-Normalized'!B76</f>
        <v>0.71227890252433135</v>
      </c>
      <c r="K76">
        <f>'Data-Normalized'!J76-'Data-Normalized'!B76</f>
        <v>0.71888735924622249</v>
      </c>
      <c r="L76">
        <f>'Data-Normalized'!K76-'Data-Normalized'!B76</f>
        <v>0.6937056696421966</v>
      </c>
      <c r="M76">
        <f>'Data-Normalized'!L76-'Data-Normalized'!B76</f>
        <v>0.71224012372062628</v>
      </c>
      <c r="N76">
        <f>'Data-Normalized'!M76-'Data-Normalized'!B76</f>
        <v>0.69375409733332027</v>
      </c>
      <c r="O76">
        <f>'Data-Normalized'!N76-'Data-Normalized'!B76</f>
        <v>0.68305814769974083</v>
      </c>
      <c r="P76">
        <f>'Data-Normalized'!O76-'Data-Normalized'!B76</f>
        <v>0.69375409733332027</v>
      </c>
      <c r="Q76">
        <f>'Data-Normalized'!P76-'Data-Normalized'!B76</f>
        <v>0.68432743470759005</v>
      </c>
      <c r="R76">
        <f>'Data-Normalized'!Q76-'Data-Normalized'!B76</f>
        <v>0.35863033789297627</v>
      </c>
      <c r="S76">
        <f>'Data-Normalized'!R76-'Data-Normalized'!B76</f>
        <v>0.63469121922869876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0.30114326808058656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0.70295310262692212</v>
      </c>
      <c r="J77">
        <f>'Data-Normalized'!I77-'Data-Normalized'!B77</f>
        <v>0.72173482065774508</v>
      </c>
      <c r="K77">
        <f>'Data-Normalized'!J77-'Data-Normalized'!B77</f>
        <v>0.72877099286514169</v>
      </c>
      <c r="L77">
        <f>'Data-Normalized'!K77-'Data-Normalized'!B77</f>
        <v>0.70295737864140184</v>
      </c>
      <c r="M77">
        <f>'Data-Normalized'!L77-'Data-Normalized'!B77</f>
        <v>0.72169398445509625</v>
      </c>
      <c r="N77">
        <f>'Data-Normalized'!M77-'Data-Normalized'!B77</f>
        <v>0.70295310262692212</v>
      </c>
      <c r="O77">
        <f>'Data-Normalized'!N77-'Data-Normalized'!B77</f>
        <v>0.6949065905541435</v>
      </c>
      <c r="P77">
        <f>'Data-Normalized'!O77-'Data-Normalized'!B77</f>
        <v>0.70295310262692212</v>
      </c>
      <c r="Q77">
        <f>'Data-Normalized'!P77-'Data-Normalized'!B77</f>
        <v>0.69564398544654404</v>
      </c>
      <c r="R77">
        <f>'Data-Normalized'!Q77-'Data-Normalized'!B77</f>
        <v>0.37164449982232972</v>
      </c>
      <c r="S77">
        <f>'Data-Normalized'!R77-'Data-Normalized'!B77</f>
        <v>0.64469121922869876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0.29970210501794881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0.71223936018893974</v>
      </c>
      <c r="J78">
        <f>'Data-Normalized'!I78-'Data-Normalized'!B78</f>
        <v>0.73106301949901309</v>
      </c>
      <c r="K78">
        <f>'Data-Normalized'!J78-'Data-Normalized'!B78</f>
        <v>0.73865380592336871</v>
      </c>
      <c r="L78">
        <f>'Data-Normalized'!K78-'Data-Normalized'!B78</f>
        <v>0.71225196197741714</v>
      </c>
      <c r="M78">
        <f>'Data-Normalized'!L78-'Data-Normalized'!B78</f>
        <v>0.73102124875185392</v>
      </c>
      <c r="N78">
        <f>'Data-Normalized'!M78-'Data-Normalized'!B78</f>
        <v>0.71223936018893974</v>
      </c>
      <c r="O78">
        <f>'Data-Normalized'!N78-'Data-Normalized'!B78</f>
        <v>0.7023783968735603</v>
      </c>
      <c r="P78">
        <f>'Data-Normalized'!O78-'Data-Normalized'!B78</f>
        <v>0.71223936018893974</v>
      </c>
      <c r="Q78">
        <f>'Data-Normalized'!P78-'Data-Normalized'!B78</f>
        <v>0.70330340743168773</v>
      </c>
      <c r="R78">
        <f>'Data-Normalized'!Q78-'Data-Normalized'!B78</f>
        <v>0.38194274329449407</v>
      </c>
      <c r="S78">
        <f>'Data-Normalized'!R78-'Data-Normalized'!B78</f>
        <v>0.65469121922869877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0.29608069392751235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0.72166028433734486</v>
      </c>
      <c r="J79">
        <f>'Data-Normalized'!I79-'Data-Normalized'!B79</f>
        <v>0.74032716701720247</v>
      </c>
      <c r="K79">
        <f>'Data-Normalized'!J79-'Data-Normalized'!B79</f>
        <v>0.74857938205719676</v>
      </c>
      <c r="L79">
        <f>'Data-Normalized'!K79-'Data-Normalized'!B79</f>
        <v>0.72167925686987522</v>
      </c>
      <c r="M79">
        <f>'Data-Normalized'!L79-'Data-Normalized'!B79</f>
        <v>0.74028324183470706</v>
      </c>
      <c r="N79">
        <f>'Data-Normalized'!M79-'Data-Normalized'!B79</f>
        <v>0.72166028433734486</v>
      </c>
      <c r="O79">
        <f>'Data-Normalized'!N79-'Data-Normalized'!B79</f>
        <v>0.71792365633297195</v>
      </c>
      <c r="P79">
        <f>'Data-Normalized'!O79-'Data-Normalized'!B79</f>
        <v>0.72166028433734486</v>
      </c>
      <c r="Q79">
        <f>'Data-Normalized'!P79-'Data-Normalized'!B79</f>
        <v>0.71821784938157662</v>
      </c>
      <c r="R79">
        <f>'Data-Normalized'!Q79-'Data-Normalized'!B79</f>
        <v>0.39351058912529924</v>
      </c>
      <c r="S79">
        <f>'Data-Normalized'!R79-'Data-Normalized'!B79</f>
        <v>0.63011173679339549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0.30302058884987459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0.73074967784763312</v>
      </c>
      <c r="J80">
        <f>'Data-Normalized'!I80-'Data-Normalized'!B80</f>
        <v>0.74960965757906028</v>
      </c>
      <c r="K80">
        <f>'Data-Normalized'!J80-'Data-Normalized'!B80</f>
        <v>0.75851254096272447</v>
      </c>
      <c r="L80">
        <f>'Data-Normalized'!K80-'Data-Normalized'!B80</f>
        <v>0.73083470257985794</v>
      </c>
      <c r="M80">
        <f>'Data-Normalized'!L80-'Data-Normalized'!B80</f>
        <v>0.7495643642945905</v>
      </c>
      <c r="N80">
        <f>'Data-Normalized'!M80-'Data-Normalized'!B80</f>
        <v>0.73074967784763312</v>
      </c>
      <c r="O80">
        <f>'Data-Normalized'!N80-'Data-Normalized'!B80</f>
        <v>0.72803835954544283</v>
      </c>
      <c r="P80">
        <f>'Data-Normalized'!O80-'Data-Normalized'!B80</f>
        <v>0.73074967784763312</v>
      </c>
      <c r="Q80">
        <f>'Data-Normalized'!P80-'Data-Normalized'!B80</f>
        <v>0.72869670834375189</v>
      </c>
      <c r="R80">
        <f>'Data-Normalized'!Q80-'Data-Normalized'!B80</f>
        <v>0.40552894316565813</v>
      </c>
      <c r="S80">
        <f>'Data-Normalized'!R80-'Data-Normalized'!B80</f>
        <v>0.6401117367933955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0.27983442058909858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0.74002317151618124</v>
      </c>
      <c r="J81">
        <f>'Data-Normalized'!I81-'Data-Normalized'!B81</f>
        <v>0.75886815731199397</v>
      </c>
      <c r="K81">
        <f>'Data-Normalized'!J81-'Data-Normalized'!B81</f>
        <v>0.76838163681660576</v>
      </c>
      <c r="L81">
        <f>'Data-Normalized'!K81-'Data-Normalized'!B81</f>
        <v>0.74017346936760997</v>
      </c>
      <c r="M81">
        <f>'Data-Normalized'!L81-'Data-Normalized'!B81</f>
        <v>0.75882323884411695</v>
      </c>
      <c r="N81">
        <f>'Data-Normalized'!M81-'Data-Normalized'!B81</f>
        <v>0.74002317151618124</v>
      </c>
      <c r="O81">
        <f>'Data-Normalized'!N81-'Data-Normalized'!B81</f>
        <v>0.73875717619412407</v>
      </c>
      <c r="P81">
        <f>'Data-Normalized'!O81-'Data-Normalized'!B81</f>
        <v>0.74002317151618124</v>
      </c>
      <c r="Q81">
        <f>'Data-Normalized'!P81-'Data-Normalized'!B81</f>
        <v>0.74095061652700545</v>
      </c>
      <c r="R81">
        <f>'Data-Normalized'!Q81-'Data-Normalized'!B81</f>
        <v>0.41885281932566332</v>
      </c>
      <c r="S81">
        <f>'Data-Normalized'!R81-'Data-Normalized'!B81</f>
        <v>0.65011173679339551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0.27895917406917592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0.74929313687003962</v>
      </c>
      <c r="J82">
        <f>'Data-Normalized'!I82-'Data-Normalized'!B82</f>
        <v>0.76797130951835801</v>
      </c>
      <c r="K82">
        <f>'Data-Normalized'!J82-'Data-Normalized'!B82</f>
        <v>0.77820316980914905</v>
      </c>
      <c r="L82">
        <f>'Data-Normalized'!K82-'Data-Normalized'!B82</f>
        <v>0.74948730979558953</v>
      </c>
      <c r="M82">
        <f>'Data-Normalized'!L82-'Data-Normalized'!B82</f>
        <v>0.76792243647974823</v>
      </c>
      <c r="N82">
        <f>'Data-Normalized'!M82-'Data-Normalized'!B82</f>
        <v>0.74929313687003962</v>
      </c>
      <c r="O82">
        <f>'Data-Normalized'!N82-'Data-Normalized'!B82</f>
        <v>0.7407023653811009</v>
      </c>
      <c r="P82">
        <f>'Data-Normalized'!O82-'Data-Normalized'!B82</f>
        <v>0.74929313687003962</v>
      </c>
      <c r="Q82">
        <f>'Data-Normalized'!P82-'Data-Normalized'!B82</f>
        <v>0.7442035384001332</v>
      </c>
      <c r="R82">
        <f>'Data-Normalized'!Q82-'Data-Normalized'!B82</f>
        <v>0.42991034342537182</v>
      </c>
      <c r="S82">
        <f>'Data-Normalized'!R82-'Data-Normalized'!B82</f>
        <v>0.66011173679339552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0.26119918882736237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0.75849676307275526</v>
      </c>
      <c r="J83">
        <f>'Data-Normalized'!I83-'Data-Normalized'!B83</f>
        <v>0.77654025345272237</v>
      </c>
      <c r="K83">
        <f>'Data-Normalized'!J83-'Data-Normalized'!B83</f>
        <v>0.78799739691455539</v>
      </c>
      <c r="L83">
        <f>'Data-Normalized'!K83-'Data-Normalized'!B83</f>
        <v>0.75875487687488419</v>
      </c>
      <c r="M83">
        <f>'Data-Normalized'!L83-'Data-Normalized'!B83</f>
        <v>0.77649066489070218</v>
      </c>
      <c r="N83">
        <f>'Data-Normalized'!M83-'Data-Normalized'!B83</f>
        <v>0.75849676307275526</v>
      </c>
      <c r="O83">
        <f>'Data-Normalized'!N83-'Data-Normalized'!B83</f>
        <v>0.75785478557660024</v>
      </c>
      <c r="P83">
        <f>'Data-Normalized'!O83-'Data-Normalized'!B83</f>
        <v>0.75849676307275526</v>
      </c>
      <c r="Q83">
        <f>'Data-Normalized'!P83-'Data-Normalized'!B83</f>
        <v>0.75802004030237025</v>
      </c>
      <c r="R83">
        <f>'Data-Normalized'!Q83-'Data-Normalized'!B83</f>
        <v>0.44236264438845974</v>
      </c>
      <c r="S83">
        <f>'Data-Normalized'!R83-'Data-Normalized'!B83</f>
        <v>0.67011173679339553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0.26368132018785562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0.76736515832284202</v>
      </c>
      <c r="J84">
        <f>'Data-Normalized'!I84-'Data-Normalized'!B84</f>
        <v>0.7849781259761468</v>
      </c>
      <c r="K84">
        <f>'Data-Normalized'!J84-'Data-Normalized'!B84</f>
        <v>0.79795602286036704</v>
      </c>
      <c r="L84">
        <f>'Data-Normalized'!K84-'Data-Normalized'!B84</f>
        <v>0.76769022966397826</v>
      </c>
      <c r="M84">
        <f>'Data-Normalized'!L84-'Data-Normalized'!B84</f>
        <v>0.78492562827413903</v>
      </c>
      <c r="N84">
        <f>'Data-Normalized'!M84-'Data-Normalized'!B84</f>
        <v>0.76736515832284202</v>
      </c>
      <c r="O84">
        <f>'Data-Normalized'!N84-'Data-Normalized'!B84</f>
        <v>0.77298317889340296</v>
      </c>
      <c r="P84">
        <f>'Data-Normalized'!O84-'Data-Normalized'!B84</f>
        <v>0.76736515832284202</v>
      </c>
      <c r="Q84">
        <f>'Data-Normalized'!P84-'Data-Normalized'!B84</f>
        <v>0.77408565381918826</v>
      </c>
      <c r="R84">
        <f>'Data-Normalized'!Q84-'Data-Normalized'!B84</f>
        <v>0.45484832604329689</v>
      </c>
      <c r="S84">
        <f>'Data-Normalized'!R84-'Data-Normalized'!B84</f>
        <v>0.68011173679339554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0.25328915011284436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0.77676112387557916</v>
      </c>
      <c r="J85">
        <f>'Data-Normalized'!I85-'Data-Normalized'!B85</f>
        <v>0.79385393588114517</v>
      </c>
      <c r="K85">
        <f>'Data-Normalized'!J85-'Data-Normalized'!B85</f>
        <v>0.80770638951382456</v>
      </c>
      <c r="L85">
        <f>'Data-Normalized'!K85-'Data-Normalized'!B85</f>
        <v>0.77710165402193132</v>
      </c>
      <c r="M85">
        <f>'Data-Normalized'!L85-'Data-Normalized'!B85</f>
        <v>0.7937969950293351</v>
      </c>
      <c r="N85">
        <f>'Data-Normalized'!M85-'Data-Normalized'!B85</f>
        <v>0.77676112387557916</v>
      </c>
      <c r="O85">
        <f>'Data-Normalized'!N85-'Data-Normalized'!B85</f>
        <v>0.78347750350785295</v>
      </c>
      <c r="P85">
        <f>'Data-Normalized'!O85-'Data-Normalized'!B85</f>
        <v>0.77676112387557916</v>
      </c>
      <c r="Q85">
        <f>'Data-Normalized'!P85-'Data-Normalized'!B85</f>
        <v>0.78091352529654667</v>
      </c>
      <c r="R85">
        <f>'Data-Normalized'!Q85-'Data-Normalized'!B85</f>
        <v>0.46518318679587362</v>
      </c>
      <c r="S85">
        <f>'Data-Normalized'!R85-'Data-Normalized'!B85</f>
        <v>0.69011173679339555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0.24414195778582098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0.78587486591786493</v>
      </c>
      <c r="J86">
        <f>'Data-Normalized'!I86-'Data-Normalized'!B86</f>
        <v>0.80319972888847846</v>
      </c>
      <c r="K86">
        <f>'Data-Normalized'!J86-'Data-Normalized'!B86</f>
        <v>0.81757628121271475</v>
      </c>
      <c r="L86">
        <f>'Data-Normalized'!K86-'Data-Normalized'!B86</f>
        <v>0.78627427251507198</v>
      </c>
      <c r="M86">
        <f>'Data-Normalized'!L86-'Data-Normalized'!B86</f>
        <v>0.80314257014373447</v>
      </c>
      <c r="N86">
        <f>'Data-Normalized'!M86-'Data-Normalized'!B86</f>
        <v>0.78587486591786493</v>
      </c>
      <c r="O86">
        <f>'Data-Normalized'!N86-'Data-Normalized'!B86</f>
        <v>0.79247716519785483</v>
      </c>
      <c r="P86">
        <f>'Data-Normalized'!O86-'Data-Normalized'!B86</f>
        <v>0.78587486591786493</v>
      </c>
      <c r="Q86">
        <f>'Data-Normalized'!P86-'Data-Normalized'!B86</f>
        <v>0.78767951801863112</v>
      </c>
      <c r="R86">
        <f>'Data-Normalized'!Q86-'Data-Normalized'!B86</f>
        <v>0.47816863425923889</v>
      </c>
      <c r="S86">
        <f>'Data-Normalized'!R86-'Data-Normalized'!B86</f>
        <v>0.70011173679339556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0.23568599517529923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0.79437974292940161</v>
      </c>
      <c r="J87">
        <f>'Data-Normalized'!I87-'Data-Normalized'!B87</f>
        <v>0.81169174347955597</v>
      </c>
      <c r="K87">
        <f>'Data-Normalized'!J87-'Data-Normalized'!B87</f>
        <v>0.82734897107151439</v>
      </c>
      <c r="L87">
        <f>'Data-Normalized'!K87-'Data-Normalized'!B87</f>
        <v>0.79484012083909272</v>
      </c>
      <c r="M87">
        <f>'Data-Normalized'!L87-'Data-Normalized'!B87</f>
        <v>0.81163096677077817</v>
      </c>
      <c r="N87">
        <f>'Data-Normalized'!M87-'Data-Normalized'!B87</f>
        <v>0.79437974292940161</v>
      </c>
      <c r="O87">
        <f>'Data-Normalized'!N87-'Data-Normalized'!B87</f>
        <v>0.80278167568962544</v>
      </c>
      <c r="P87">
        <f>'Data-Normalized'!O87-'Data-Normalized'!B87</f>
        <v>0.79437974292940161</v>
      </c>
      <c r="Q87">
        <f>'Data-Normalized'!P87-'Data-Normalized'!B87</f>
        <v>0.79881200928664065</v>
      </c>
      <c r="R87">
        <f>'Data-Normalized'!Q87-'Data-Normalized'!B87</f>
        <v>0.48958171600295697</v>
      </c>
      <c r="S87">
        <f>'Data-Normalized'!R87-'Data-Normalized'!B87</f>
        <v>0.71011173679339545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0.23179795797693073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0.80312882467971269</v>
      </c>
      <c r="J88">
        <f>'Data-Normalized'!I88-'Data-Normalized'!B88</f>
        <v>0.82008201769914368</v>
      </c>
      <c r="K88">
        <f>'Data-Normalized'!J88-'Data-Normalized'!B88</f>
        <v>0.83718952031094684</v>
      </c>
      <c r="L88">
        <f>'Data-Normalized'!K88-'Data-Normalized'!B88</f>
        <v>0.8036669310975102</v>
      </c>
      <c r="M88">
        <f>'Data-Normalized'!L88-'Data-Normalized'!B88</f>
        <v>0.82001876956679554</v>
      </c>
      <c r="N88">
        <f>'Data-Normalized'!M88-'Data-Normalized'!B88</f>
        <v>0.80312882467971269</v>
      </c>
      <c r="O88">
        <f>'Data-Normalized'!N88-'Data-Normalized'!B88</f>
        <v>0.81361997026270294</v>
      </c>
      <c r="P88">
        <f>'Data-Normalized'!O88-'Data-Normalized'!B88</f>
        <v>0.80312882467971269</v>
      </c>
      <c r="Q88">
        <f>'Data-Normalized'!P88-'Data-Normalized'!B88</f>
        <v>0.81065217581932447</v>
      </c>
      <c r="R88">
        <f>'Data-Normalized'!Q88-'Data-Normalized'!B88</f>
        <v>0.50222672588732753</v>
      </c>
      <c r="S88">
        <f>'Data-Normalized'!R88-'Data-Normalized'!B88</f>
        <v>0.72011173679339546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0.22998964948102932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0.81132327546600858</v>
      </c>
      <c r="J89">
        <f>'Data-Normalized'!I89-'Data-Normalized'!B89</f>
        <v>0.82798747390769001</v>
      </c>
      <c r="K89">
        <f>'Data-Normalized'!J89-'Data-Normalized'!B89</f>
        <v>0.84688168647288553</v>
      </c>
      <c r="L89">
        <f>'Data-Normalized'!K89-'Data-Normalized'!B89</f>
        <v>0.81195036076738347</v>
      </c>
      <c r="M89">
        <f>'Data-Normalized'!L89-'Data-Normalized'!B89</f>
        <v>0.82792110436331567</v>
      </c>
      <c r="N89">
        <f>'Data-Normalized'!M89-'Data-Normalized'!B89</f>
        <v>0.81132327546600858</v>
      </c>
      <c r="O89">
        <f>'Data-Normalized'!N89-'Data-Normalized'!B89</f>
        <v>0.8275744910710755</v>
      </c>
      <c r="P89">
        <f>'Data-Normalized'!O89-'Data-Normalized'!B89</f>
        <v>0.81132327546600858</v>
      </c>
      <c r="Q89">
        <f>'Data-Normalized'!P89-'Data-Normalized'!B89</f>
        <v>0.82105599378509364</v>
      </c>
      <c r="R89">
        <f>'Data-Normalized'!Q89-'Data-Normalized'!B89</f>
        <v>0.51382893282736963</v>
      </c>
      <c r="S89">
        <f>'Data-Normalized'!R89-'Data-Normalized'!B89</f>
        <v>0.73011173679339547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0.21049881360942232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0.81963352595423344</v>
      </c>
      <c r="J90">
        <f>'Data-Normalized'!I90-'Data-Normalized'!B90</f>
        <v>0.83510890429957252</v>
      </c>
      <c r="K90">
        <f>'Data-Normalized'!J90-'Data-Normalized'!B90</f>
        <v>0.85657846458136622</v>
      </c>
      <c r="L90">
        <f>'Data-Normalized'!K90-'Data-Normalized'!B90</f>
        <v>0.82035415673073897</v>
      </c>
      <c r="M90">
        <f>'Data-Normalized'!L90-'Data-Normalized'!B90</f>
        <v>0.83503717727695659</v>
      </c>
      <c r="N90">
        <f>'Data-Normalized'!M90-'Data-Normalized'!B90</f>
        <v>0.81963352595423344</v>
      </c>
      <c r="O90">
        <f>'Data-Normalized'!N90-'Data-Normalized'!B90</f>
        <v>0.84057049526250283</v>
      </c>
      <c r="P90">
        <f>'Data-Normalized'!O90-'Data-Normalized'!B90</f>
        <v>0.81963352595423344</v>
      </c>
      <c r="Q90">
        <f>'Data-Normalized'!P90-'Data-Normalized'!B90</f>
        <v>0.83405773687371143</v>
      </c>
      <c r="R90">
        <f>'Data-Normalized'!Q90-'Data-Normalized'!B90</f>
        <v>0.52662192728794976</v>
      </c>
      <c r="S90">
        <f>'Data-Normalized'!R90-'Data-Normalized'!B90</f>
        <v>0.74011173679339548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0.206916809443981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0.8295150688825822</v>
      </c>
      <c r="J91">
        <f>'Data-Normalized'!I91-'Data-Normalized'!B91</f>
        <v>0.84321000478189656</v>
      </c>
      <c r="K91">
        <f>'Data-Normalized'!J91-'Data-Normalized'!B91</f>
        <v>0.8661914565227633</v>
      </c>
      <c r="L91">
        <f>'Data-Normalized'!K91-'Data-Normalized'!B91</f>
        <v>0.83029177395307574</v>
      </c>
      <c r="M91">
        <f>'Data-Normalized'!L91-'Data-Normalized'!B91</f>
        <v>0.84313252303902209</v>
      </c>
      <c r="N91">
        <f>'Data-Normalized'!M91-'Data-Normalized'!B91</f>
        <v>0.8295150688825822</v>
      </c>
      <c r="O91">
        <f>'Data-Normalized'!N91-'Data-Normalized'!B91</f>
        <v>0.84277747460288643</v>
      </c>
      <c r="P91">
        <f>'Data-Normalized'!O91-'Data-Normalized'!B91</f>
        <v>0.8295150688825822</v>
      </c>
      <c r="Q91">
        <f>'Data-Normalized'!P91-'Data-Normalized'!B91</f>
        <v>0.84897787672650804</v>
      </c>
      <c r="R91">
        <f>'Data-Normalized'!Q91-'Data-Normalized'!B91</f>
        <v>0.53849834780904282</v>
      </c>
      <c r="S91">
        <f>'Data-Normalized'!R91-'Data-Normalized'!B91</f>
        <v>0.75011173679339549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0.18841346043331431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0.83951940598684305</v>
      </c>
      <c r="J92">
        <f>'Data-Normalized'!I92-'Data-Normalized'!B92</f>
        <v>0.8506332595934073</v>
      </c>
      <c r="K92">
        <f>'Data-Normalized'!J92-'Data-Normalized'!B92</f>
        <v>0.87568025709768171</v>
      </c>
      <c r="L92">
        <f>'Data-Normalized'!K92-'Data-Normalized'!B92</f>
        <v>0.84033401383209716</v>
      </c>
      <c r="M92">
        <f>'Data-Normalized'!L92-'Data-Normalized'!B92</f>
        <v>0.85055079562282165</v>
      </c>
      <c r="N92">
        <f>'Data-Normalized'!M92-'Data-Normalized'!B92</f>
        <v>0.83951940598684305</v>
      </c>
      <c r="O92">
        <f>'Data-Normalized'!N92-'Data-Normalized'!B92</f>
        <v>0.83436896788639425</v>
      </c>
      <c r="P92">
        <f>'Data-Normalized'!O92-'Data-Normalized'!B92</f>
        <v>0.83951940598684305</v>
      </c>
      <c r="Q92">
        <f>'Data-Normalized'!P92-'Data-Normalized'!B92</f>
        <v>0.85676366844392204</v>
      </c>
      <c r="R92">
        <f>'Data-Normalized'!Q92-'Data-Normalized'!B92</f>
        <v>0.55014650795863651</v>
      </c>
      <c r="S92">
        <f>'Data-Normalized'!R92-'Data-Normalized'!B92</f>
        <v>0.7601117367933955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0.17271528430956151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0.84924885844334763</v>
      </c>
      <c r="J93">
        <f>'Data-Normalized'!I93-'Data-Normalized'!B93</f>
        <v>0.85716967839161695</v>
      </c>
      <c r="K93">
        <f>'Data-Normalized'!J93-'Data-Normalized'!B93</f>
        <v>0.88518242885737664</v>
      </c>
      <c r="L93">
        <f>'Data-Normalized'!K93-'Data-Normalized'!B93</f>
        <v>0.85009027378431545</v>
      </c>
      <c r="M93">
        <f>'Data-Normalized'!L93-'Data-Normalized'!B93</f>
        <v>0.85707970343024065</v>
      </c>
      <c r="N93">
        <f>'Data-Normalized'!M93-'Data-Normalized'!B93</f>
        <v>0.84924885844334763</v>
      </c>
      <c r="O93">
        <f>'Data-Normalized'!N93-'Data-Normalized'!B93</f>
        <v>0.84496870468353236</v>
      </c>
      <c r="P93">
        <f>'Data-Normalized'!O93-'Data-Normalized'!B93</f>
        <v>0.84924885844334763</v>
      </c>
      <c r="Q93">
        <f>'Data-Normalized'!P93-'Data-Normalized'!B93</f>
        <v>0.86324758455091999</v>
      </c>
      <c r="R93">
        <f>'Data-Normalized'!Q93-'Data-Normalized'!B93</f>
        <v>0.56136295442789896</v>
      </c>
      <c r="S93">
        <f>'Data-Normalized'!R93-'Data-Normalized'!B93</f>
        <v>0.77011173679339551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0.16948370596588982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0.85815687159632337</v>
      </c>
      <c r="J94">
        <f>'Data-Normalized'!I94-'Data-Normalized'!B94</f>
        <v>0.86183510227807114</v>
      </c>
      <c r="K94">
        <f>'Data-Normalized'!J94-'Data-Normalized'!B94</f>
        <v>0.89457316254328179</v>
      </c>
      <c r="L94">
        <f>'Data-Normalized'!K94-'Data-Normalized'!B94</f>
        <v>0.85909097818161617</v>
      </c>
      <c r="M94">
        <f>'Data-Normalized'!L94-'Data-Normalized'!B94</f>
        <v>0.86173306479365641</v>
      </c>
      <c r="N94">
        <f>'Data-Normalized'!M94-'Data-Normalized'!B94</f>
        <v>0.85815687159632337</v>
      </c>
      <c r="O94">
        <f>'Data-Normalized'!N94-'Data-Normalized'!B94</f>
        <v>0.884592190465192</v>
      </c>
      <c r="P94">
        <f>'Data-Normalized'!O94-'Data-Normalized'!B94</f>
        <v>0.85815687159632337</v>
      </c>
      <c r="Q94">
        <f>'Data-Normalized'!P94-'Data-Normalized'!B94</f>
        <v>0.8833946223989394</v>
      </c>
      <c r="R94">
        <f>'Data-Normalized'!Q94-'Data-Normalized'!B94</f>
        <v>0.57403246586935741</v>
      </c>
      <c r="S94">
        <f>'Data-Normalized'!R94-'Data-Normalized'!B94</f>
        <v>0.78011173679339552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0.15795332720592148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0.86694150786501178</v>
      </c>
      <c r="J95">
        <f>'Data-Normalized'!I95-'Data-Normalized'!B95</f>
        <v>0.8681739778628671</v>
      </c>
      <c r="K95">
        <f>'Data-Normalized'!J95-'Data-Normalized'!B95</f>
        <v>0.9037463092378778</v>
      </c>
      <c r="L95">
        <f>'Data-Normalized'!K95-'Data-Normalized'!B95</f>
        <v>0.86784465147181844</v>
      </c>
      <c r="M95">
        <f>'Data-Normalized'!L95-'Data-Normalized'!B95</f>
        <v>0.8680657897178955</v>
      </c>
      <c r="N95">
        <f>'Data-Normalized'!M95-'Data-Normalized'!B95</f>
        <v>0.86694150786501178</v>
      </c>
      <c r="O95">
        <f>'Data-Normalized'!N95-'Data-Normalized'!B95</f>
        <v>0.88757490431994779</v>
      </c>
      <c r="P95">
        <f>'Data-Normalized'!O95-'Data-Normalized'!B95</f>
        <v>0.86694150786501178</v>
      </c>
      <c r="Q95">
        <f>'Data-Normalized'!P95-'Data-Normalized'!B95</f>
        <v>0.88965272313593813</v>
      </c>
      <c r="R95">
        <f>'Data-Normalized'!Q95-'Data-Normalized'!B95</f>
        <v>0.58606040575604701</v>
      </c>
      <c r="S95">
        <f>'Data-Normalized'!R95-'Data-Normalized'!B95</f>
        <v>0.79011173679339552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0.14007042841949213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0.87615902810083268</v>
      </c>
      <c r="J96">
        <f>'Data-Normalized'!I96-'Data-Normalized'!B96</f>
        <v>0.87539525860181311</v>
      </c>
      <c r="K96">
        <f>'Data-Normalized'!J96-'Data-Normalized'!B96</f>
        <v>0.91269806272590459</v>
      </c>
      <c r="L96">
        <f>'Data-Normalized'!K96-'Data-Normalized'!B96</f>
        <v>0.8768232175622015</v>
      </c>
      <c r="M96">
        <f>'Data-Normalized'!L96-'Data-Normalized'!B96</f>
        <v>0.87528055687093631</v>
      </c>
      <c r="N96">
        <f>'Data-Normalized'!M96-'Data-Normalized'!B96</f>
        <v>0.87615902810083268</v>
      </c>
      <c r="O96">
        <f>'Data-Normalized'!N96-'Data-Normalized'!B96</f>
        <v>0.88849749199406902</v>
      </c>
      <c r="P96">
        <f>'Data-Normalized'!O96-'Data-Normalized'!B96</f>
        <v>0.87615902810083268</v>
      </c>
      <c r="Q96">
        <f>'Data-Normalized'!P96-'Data-Normalized'!B96</f>
        <v>0.89085071412552264</v>
      </c>
      <c r="R96">
        <f>'Data-Normalized'!Q96-'Data-Normalized'!B96</f>
        <v>0.59836387555361292</v>
      </c>
      <c r="S96">
        <f>'Data-Normalized'!R96-'Data-Normalized'!B96</f>
        <v>0.80011173679339553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0.12835485909989286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0.88506989232874933</v>
      </c>
      <c r="J97">
        <f>'Data-Normalized'!I97-'Data-Normalized'!B97</f>
        <v>0.88149698515472852</v>
      </c>
      <c r="K97">
        <f>'Data-Normalized'!J97-'Data-Normalized'!B97</f>
        <v>0.92133250143967726</v>
      </c>
      <c r="L97">
        <f>'Data-Normalized'!K97-'Data-Normalized'!B97</f>
        <v>0.88521913234737626</v>
      </c>
      <c r="M97">
        <f>'Data-Normalized'!L97-'Data-Normalized'!B97</f>
        <v>0.88137452937506333</v>
      </c>
      <c r="N97">
        <f>'Data-Normalized'!M97-'Data-Normalized'!B97</f>
        <v>0.88506989232874933</v>
      </c>
      <c r="O97">
        <f>'Data-Normalized'!N97-'Data-Normalized'!B97</f>
        <v>0.89038128003171291</v>
      </c>
      <c r="P97">
        <f>'Data-Normalized'!O97-'Data-Normalized'!B97</f>
        <v>0.88506989232874933</v>
      </c>
      <c r="Q97">
        <f>'Data-Normalized'!P97-'Data-Normalized'!B97</f>
        <v>0.89036539167923545</v>
      </c>
      <c r="R97">
        <f>'Data-Normalized'!Q97-'Data-Normalized'!B97</f>
        <v>0.61001984741217785</v>
      </c>
      <c r="S97">
        <f>'Data-Normalized'!R97-'Data-Normalized'!B97</f>
        <v>0.81011173679339554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0.1118195614475819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0.89445961119908912</v>
      </c>
      <c r="J98">
        <f>'Data-Normalized'!I98-'Data-Normalized'!B98</f>
        <v>0.8885687399989467</v>
      </c>
      <c r="K98">
        <f>'Data-Normalized'!J98-'Data-Normalized'!B98</f>
        <v>0.92992825022249026</v>
      </c>
      <c r="L98">
        <f>'Data-Normalized'!K98-'Data-Normalized'!B98</f>
        <v>0.89402373018230652</v>
      </c>
      <c r="M98">
        <f>'Data-Normalized'!L98-'Data-Normalized'!B98</f>
        <v>0.88843597679555009</v>
      </c>
      <c r="N98">
        <f>'Data-Normalized'!M98-'Data-Normalized'!B98</f>
        <v>0.89445961119908912</v>
      </c>
      <c r="O98">
        <f>'Data-Normalized'!N98-'Data-Normalized'!B98</f>
        <v>0.89232954860362257</v>
      </c>
      <c r="P98">
        <f>'Data-Normalized'!O98-'Data-Normalized'!B98</f>
        <v>0.89445961119908912</v>
      </c>
      <c r="Q98">
        <f>'Data-Normalized'!P98-'Data-Normalized'!B98</f>
        <v>0.89521606279899313</v>
      </c>
      <c r="R98">
        <f>'Data-Normalized'!Q98-'Data-Normalized'!B98</f>
        <v>0.6215820220687891</v>
      </c>
      <c r="S98">
        <f>'Data-Normalized'!R98-'Data-Normalized'!B98</f>
        <v>0.75903625881272141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9.571929470834159E-2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0.90431298776433078</v>
      </c>
      <c r="J99">
        <f>'Data-Normalized'!I99-'Data-Normalized'!B99</f>
        <v>0.89826346985082384</v>
      </c>
      <c r="K99">
        <f>'Data-Normalized'!J99-'Data-Normalized'!B99</f>
        <v>0.93751024570123065</v>
      </c>
      <c r="L99">
        <f>'Data-Normalized'!K99-'Data-Normalized'!B99</f>
        <v>0.90374791173429903</v>
      </c>
      <c r="M99">
        <f>'Data-Normalized'!L99-'Data-Normalized'!B99</f>
        <v>0.89812129854339751</v>
      </c>
      <c r="N99">
        <f>'Data-Normalized'!M99-'Data-Normalized'!B99</f>
        <v>0.90431298776433078</v>
      </c>
      <c r="O99">
        <f>'Data-Normalized'!N99-'Data-Normalized'!B99</f>
        <v>0.90183730731659972</v>
      </c>
      <c r="P99">
        <f>'Data-Normalized'!O99-'Data-Normalized'!B99</f>
        <v>0.90431298776433078</v>
      </c>
      <c r="Q99">
        <f>'Data-Normalized'!P99-'Data-Normalized'!B99</f>
        <v>0.90467004444187926</v>
      </c>
      <c r="R99">
        <f>'Data-Normalized'!Q99-'Data-Normalized'!B99</f>
        <v>0.63355560611710504</v>
      </c>
      <c r="S99">
        <f>'Data-Normalized'!R99-'Data-Normalized'!B99</f>
        <v>0.76903625881272142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8.0676229200411009E-2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0.91327718888493625</v>
      </c>
      <c r="J100">
        <f>'Data-Normalized'!I100-'Data-Normalized'!B100</f>
        <v>0.90792916286516645</v>
      </c>
      <c r="K100">
        <f>'Data-Normalized'!J100-'Data-Normalized'!B100</f>
        <v>0.94347556854932735</v>
      </c>
      <c r="L100">
        <f>'Data-Normalized'!K100-'Data-Normalized'!B100</f>
        <v>0.91267992128077868</v>
      </c>
      <c r="M100">
        <f>'Data-Normalized'!L100-'Data-Normalized'!B100</f>
        <v>0.90777642701638306</v>
      </c>
      <c r="N100">
        <f>'Data-Normalized'!M100-'Data-Normalized'!B100</f>
        <v>0.91327718888493625</v>
      </c>
      <c r="O100">
        <f>'Data-Normalized'!N100-'Data-Normalized'!B100</f>
        <v>0.91679294261385169</v>
      </c>
      <c r="P100">
        <f>'Data-Normalized'!O100-'Data-Normalized'!B100</f>
        <v>0.91327718888493625</v>
      </c>
      <c r="Q100">
        <f>'Data-Normalized'!P100-'Data-Normalized'!B100</f>
        <v>0.91158887472396</v>
      </c>
      <c r="R100">
        <f>'Data-Normalized'!Q100-'Data-Normalized'!B100</f>
        <v>0.64563335720961568</v>
      </c>
      <c r="S100">
        <f>'Data-Normalized'!R100-'Data-Normalized'!B100</f>
        <v>0.75527072876705403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6.3446478129310646E-2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0.9209770343279553</v>
      </c>
      <c r="J101">
        <f>'Data-Normalized'!I101-'Data-Normalized'!B101</f>
        <v>0.91493720070666518</v>
      </c>
      <c r="K101">
        <f>'Data-Normalized'!J101-'Data-Normalized'!B101</f>
        <v>0.94834333215372058</v>
      </c>
      <c r="L101">
        <f>'Data-Normalized'!K101-'Data-Normalized'!B101</f>
        <v>0.92044127794103725</v>
      </c>
      <c r="M101">
        <f>'Data-Normalized'!L101-'Data-Normalized'!B101</f>
        <v>0.91477079260518579</v>
      </c>
      <c r="N101">
        <f>'Data-Normalized'!M101-'Data-Normalized'!B101</f>
        <v>0.9209770343279553</v>
      </c>
      <c r="O101">
        <f>'Data-Normalized'!N101-'Data-Normalized'!B101</f>
        <v>0.93649710612064585</v>
      </c>
      <c r="P101">
        <f>'Data-Normalized'!O101-'Data-Normalized'!B101</f>
        <v>0.9209770343279553</v>
      </c>
      <c r="Q101">
        <f>'Data-Normalized'!P101-'Data-Normalized'!B101</f>
        <v>0.92418090842657696</v>
      </c>
      <c r="R101">
        <f>'Data-Normalized'!Q101-'Data-Normalized'!B101</f>
        <v>0.65730506200589633</v>
      </c>
      <c r="S101">
        <f>'Data-Normalized'!R101-'Data-Normalized'!B101</f>
        <v>0.76527072876705404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4.1725868696719709E-2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0.92794294127167731</v>
      </c>
      <c r="J102">
        <f>'Data-Normalized'!I102-'Data-Normalized'!B102</f>
        <v>0.91445724705683951</v>
      </c>
      <c r="K102">
        <f>'Data-Normalized'!J102-'Data-Normalized'!B102</f>
        <v>0.94721246590663111</v>
      </c>
      <c r="L102">
        <f>'Data-Normalized'!K102-'Data-Normalized'!B102</f>
        <v>0.92736637494710039</v>
      </c>
      <c r="M102">
        <f>'Data-Normalized'!L102-'Data-Normalized'!B102</f>
        <v>0.91427003249271654</v>
      </c>
      <c r="N102">
        <f>'Data-Normalized'!M102-'Data-Normalized'!B102</f>
        <v>0.92794294127167731</v>
      </c>
      <c r="O102">
        <f>'Data-Normalized'!N102-'Data-Normalized'!B102</f>
        <v>0.95648068821441368</v>
      </c>
      <c r="P102">
        <f>'Data-Normalized'!O102-'Data-Normalized'!B102</f>
        <v>0.92794294127167731</v>
      </c>
      <c r="Q102">
        <f>'Data-Normalized'!P102-'Data-Normalized'!B102</f>
        <v>0.95126422724344384</v>
      </c>
      <c r="R102">
        <f>'Data-Normalized'!Q102-'Data-Normalized'!B102</f>
        <v>0.66939557848065911</v>
      </c>
      <c r="S102">
        <f>'Data-Normalized'!R102-'Data-Normalized'!B102</f>
        <v>0.74916056731345981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3.0439772037523356E-2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0.93310634862234554</v>
      </c>
      <c r="J103">
        <f>'Data-Normalized'!I103-'Data-Normalized'!B103</f>
        <v>0.91450565775914749</v>
      </c>
      <c r="K103">
        <f>'Data-Normalized'!J103-'Data-Normalized'!B103</f>
        <v>0.94368660049648856</v>
      </c>
      <c r="L103">
        <f>'Data-Normalized'!K103-'Data-Normalized'!B103</f>
        <v>0.93264724478514749</v>
      </c>
      <c r="M103">
        <f>'Data-Normalized'!L103-'Data-Normalized'!B103</f>
        <v>0.91430186537762437</v>
      </c>
      <c r="N103">
        <f>'Data-Normalized'!M103-'Data-Normalized'!B103</f>
        <v>0.93310634862234554</v>
      </c>
      <c r="O103">
        <f>'Data-Normalized'!N103-'Data-Normalized'!B103</f>
        <v>0.93126085057406194</v>
      </c>
      <c r="P103">
        <f>'Data-Normalized'!O103-'Data-Normalized'!B103</f>
        <v>0.93310634862234554</v>
      </c>
      <c r="Q103">
        <f>'Data-Normalized'!P103-'Data-Normalized'!B103</f>
        <v>0.9493627837197478</v>
      </c>
      <c r="R103">
        <f>'Data-Normalized'!Q103-'Data-Normalized'!B103</f>
        <v>0.68135295697125842</v>
      </c>
      <c r="S103">
        <f>'Data-Normalized'!R103-'Data-Normalized'!B103</f>
        <v>0.75916056731345982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topLeftCell="B1" workbookViewId="0">
      <selection sqref="A1:XFD1048576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9.02774567602895E-3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28.708390693742199</v>
      </c>
      <c r="I2">
        <f>MAX(Data!J3:J102)</f>
        <v>4486714.5</v>
      </c>
      <c r="J2">
        <f>MAX(Data!K3:K102)</f>
        <v>4046013.94</v>
      </c>
      <c r="K2">
        <f>MAX(Data!L3:L102)</f>
        <v>0.39991968342148199</v>
      </c>
      <c r="L2">
        <f>MAX(Data!M3:M102)</f>
        <v>0.90004066466466404</v>
      </c>
      <c r="M2">
        <f>MAX(Data!N3:N102)</f>
        <v>28.708390693742199</v>
      </c>
      <c r="N2">
        <f>MAX(Data!O3:O102)</f>
        <v>0.97272961162599503</v>
      </c>
      <c r="O2">
        <f>MAX(Data!P3:P102)</f>
        <v>28.708390693742199</v>
      </c>
      <c r="P2">
        <f>MAX(Data!Q3:Q102)</f>
        <v>0.97130288503356699</v>
      </c>
      <c r="Q2">
        <f>MAX(Data!R3:R102)</f>
        <v>605454867493.28003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0.98228579866951737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1</v>
      </c>
      <c r="I4">
        <f>IF(M_7=0,0,Data!J3/M_7)</f>
        <v>1</v>
      </c>
      <c r="J4">
        <f>IF(M_8=0,0,Data!K3/M_8)</f>
        <v>1</v>
      </c>
      <c r="K4">
        <f>IF(M_9=0,0,Data!L3/M_9)</f>
        <v>1</v>
      </c>
      <c r="L4">
        <f>IF(M_10=0,0,Data!M3/M_10)</f>
        <v>1</v>
      </c>
      <c r="M4">
        <f>IF(M_11=0,0,Data!N3/M_11)</f>
        <v>1</v>
      </c>
      <c r="N4">
        <f>IF(M_12=0,0,Data!O3/M_12)</f>
        <v>1</v>
      </c>
      <c r="O4">
        <f>IF(M_13=0,0,Data!P3/M_13)</f>
        <v>1</v>
      </c>
      <c r="P4">
        <f>IF(M_14=0,0,Data!Q3/M_14)</f>
        <v>1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1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0.99991917320963219</v>
      </c>
      <c r="I5">
        <f>IF(M_7=0,0,Data!J4/M_7)</f>
        <v>0.99991707963588949</v>
      </c>
      <c r="J5">
        <f>IF(M_8=0,0,Data!K4/M_8)</f>
        <v>0.99999604054750246</v>
      </c>
      <c r="K5">
        <f>IF(M_9=0,0,Data!L4/M_9)</f>
        <v>0.99991291746529443</v>
      </c>
      <c r="L5">
        <f>IF(M_10=0,0,Data!M4/M_10)</f>
        <v>0.999917886036923</v>
      </c>
      <c r="M5">
        <f>IF(M_11=0,0,Data!N4/M_11)</f>
        <v>0.99991917320963219</v>
      </c>
      <c r="N5">
        <f>IF(M_12=0,0,Data!O4/M_12)</f>
        <v>0.99805182350152033</v>
      </c>
      <c r="O5">
        <f>IF(M_13=0,0,Data!P4/M_13)</f>
        <v>0.99991917320963219</v>
      </c>
      <c r="P5">
        <f>IF(M_14=0,0,Data!Q4/M_14)</f>
        <v>0.99686009034732703</v>
      </c>
      <c r="Q5">
        <f>IF(M_15=0,0,Data!R4/M_15)</f>
        <v>0.98425596001243509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0.95734657952532864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0.99996018338997494</v>
      </c>
      <c r="I6">
        <f>IF(M_7=0,0,Data!J5/M_7)</f>
        <v>0.99991632184307688</v>
      </c>
      <c r="J6">
        <f>IF(M_8=0,0,Data!K5/M_8)</f>
        <v>0.99993398935249345</v>
      </c>
      <c r="K6">
        <f>IF(M_9=0,0,Data!L5/M_9)</f>
        <v>0.99995360829393232</v>
      </c>
      <c r="L6">
        <f>IF(M_10=0,0,Data!M5/M_10)</f>
        <v>0.99991496324606111</v>
      </c>
      <c r="M6">
        <f>IF(M_11=0,0,Data!N5/M_11)</f>
        <v>0.99996018338997494</v>
      </c>
      <c r="N6">
        <f>IF(M_12=0,0,Data!O5/M_12)</f>
        <v>0.99772727285701357</v>
      </c>
      <c r="O6">
        <f>IF(M_13=0,0,Data!P5/M_13)</f>
        <v>0.99996018338997494</v>
      </c>
      <c r="P6">
        <f>IF(M_14=0,0,Data!Q5/M_14)</f>
        <v>0.99759843642223367</v>
      </c>
      <c r="Q6">
        <f>IF(M_15=0,0,Data!R5/M_15)</f>
        <v>0.97802386232303662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0.96513381062652892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0.99984776655214069</v>
      </c>
      <c r="I7">
        <f>IF(M_7=0,0,Data!J6/M_7)</f>
        <v>0.99991100837817959</v>
      </c>
      <c r="J7">
        <f>IF(M_8=0,0,Data!K6/M_8)</f>
        <v>0.99994059832626281</v>
      </c>
      <c r="K7">
        <f>IF(M_9=0,0,Data!L6/M_9)</f>
        <v>0.99983589396139128</v>
      </c>
      <c r="L7">
        <f>IF(M_10=0,0,Data!M6/M_10)</f>
        <v>0.9999108348595761</v>
      </c>
      <c r="M7">
        <f>IF(M_11=0,0,Data!N6/M_11)</f>
        <v>0.99984776655214069</v>
      </c>
      <c r="N7">
        <f>IF(M_12=0,0,Data!O6/M_12)</f>
        <v>0.99776243928278097</v>
      </c>
      <c r="O7">
        <f>IF(M_13=0,0,Data!P6/M_13)</f>
        <v>0.99984776655214069</v>
      </c>
      <c r="P7">
        <f>IF(M_14=0,0,Data!Q6/M_14)</f>
        <v>0.99848423043919698</v>
      </c>
      <c r="Q7">
        <f>IF(M_15=0,0,Data!R6/M_15)</f>
        <v>0.96721502021952066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0.94881575021171105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0.99983445467836218</v>
      </c>
      <c r="I8">
        <f>IF(M_7=0,0,Data!J7/M_7)</f>
        <v>0.99980581782059008</v>
      </c>
      <c r="J8">
        <f>IF(M_8=0,0,Data!K7/M_8)</f>
        <v>0.99993138431945194</v>
      </c>
      <c r="K8">
        <f>IF(M_9=0,0,Data!L7/M_9)</f>
        <v>0.99981240636702073</v>
      </c>
      <c r="L8">
        <f>IF(M_10=0,0,Data!M7/M_10)</f>
        <v>0.99980527183921375</v>
      </c>
      <c r="M8">
        <f>IF(M_11=0,0,Data!N7/M_11)</f>
        <v>0.99983445467836218</v>
      </c>
      <c r="N8">
        <f>IF(M_12=0,0,Data!O7/M_12)</f>
        <v>0.99719338662382195</v>
      </c>
      <c r="O8">
        <f>IF(M_13=0,0,Data!P7/M_13)</f>
        <v>0.99983445467836574</v>
      </c>
      <c r="P8">
        <f>IF(M_14=0,0,Data!Q7/M_14)</f>
        <v>0.99698084434965661</v>
      </c>
      <c r="Q8">
        <f>IF(M_15=0,0,Data!R7/M_15)</f>
        <v>0.95621322157121103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0.95435794573718691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0.99979351401093719</v>
      </c>
      <c r="I9">
        <f>IF(M_7=0,0,Data!J8/M_7)</f>
        <v>0.99977620149443425</v>
      </c>
      <c r="J9">
        <f>IF(M_8=0,0,Data!K8/M_8)</f>
        <v>0.99994214058491349</v>
      </c>
      <c r="K9">
        <f>IF(M_9=0,0,Data!L8/M_9)</f>
        <v>0.99976417981400378</v>
      </c>
      <c r="L9">
        <f>IF(M_10=0,0,Data!M8/M_10)</f>
        <v>0.99977709382197777</v>
      </c>
      <c r="M9">
        <f>IF(M_11=0,0,Data!N8/M_11)</f>
        <v>0.99979351401093719</v>
      </c>
      <c r="N9">
        <f>IF(M_12=0,0,Data!O8/M_12)</f>
        <v>0.99701347165749388</v>
      </c>
      <c r="O9">
        <f>IF(M_13=0,0,Data!P8/M_13)</f>
        <v>0.99979351401093719</v>
      </c>
      <c r="P9">
        <f>IF(M_14=0,0,Data!Q8/M_14)</f>
        <v>0.99557255773360409</v>
      </c>
      <c r="Q9">
        <f>IF(M_15=0,0,Data!R8/M_15)</f>
        <v>0.94987045796371117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0.94823649524840337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0.99973955109247803</v>
      </c>
      <c r="I10">
        <f>IF(M_7=0,0,Data!J9/M_7)</f>
        <v>0.99967696629683023</v>
      </c>
      <c r="J10">
        <f>IF(M_8=0,0,Data!K9/M_8)</f>
        <v>0.999914498564481</v>
      </c>
      <c r="K10">
        <f>IF(M_9=0,0,Data!L9/M_9)</f>
        <v>0.99970238305672099</v>
      </c>
      <c r="L10">
        <f>IF(M_10=0,0,Data!M9/M_10)</f>
        <v>0.99967775897088151</v>
      </c>
      <c r="M10">
        <f>IF(M_11=0,0,Data!N9/M_11)</f>
        <v>0.99973955109247803</v>
      </c>
      <c r="N10">
        <f>IF(M_12=0,0,Data!O9/M_12)</f>
        <v>0.99554929025649452</v>
      </c>
      <c r="O10">
        <f>IF(M_13=0,0,Data!P9/M_13)</f>
        <v>0.99973955109247803</v>
      </c>
      <c r="P10">
        <f>IF(M_14=0,0,Data!Q9/M_14)</f>
        <v>0.9957398286603607</v>
      </c>
      <c r="Q10">
        <f>IF(M_15=0,0,Data!R9/M_15)</f>
        <v>0.93967077830354473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0.9425808081285344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0.99967913339883563</v>
      </c>
      <c r="I11">
        <f>IF(M_7=0,0,Data!J10/M_7)</f>
        <v>0.99956100616609334</v>
      </c>
      <c r="J11">
        <f>IF(M_8=0,0,Data!K10/M_8)</f>
        <v>0.99989604089203898</v>
      </c>
      <c r="K11">
        <f>IF(M_9=0,0,Data!L10/M_9)</f>
        <v>0.99963116098392302</v>
      </c>
      <c r="L11">
        <f>IF(M_10=0,0,Data!M10/M_10)</f>
        <v>0.99956266240284963</v>
      </c>
      <c r="M11">
        <f>IF(M_11=0,0,Data!N10/M_11)</f>
        <v>0.99967913339883563</v>
      </c>
      <c r="N11">
        <f>IF(M_12=0,0,Data!O10/M_12)</f>
        <v>0.99297532460249371</v>
      </c>
      <c r="O11">
        <f>IF(M_13=0,0,Data!P10/M_13)</f>
        <v>0.99967913339883563</v>
      </c>
      <c r="P11">
        <f>IF(M_14=0,0,Data!Q10/M_14)</f>
        <v>0.99253952856219863</v>
      </c>
      <c r="Q11">
        <f>IF(M_15=0,0,Data!R10/M_15)</f>
        <v>0.93115902779382198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0.91963738558881691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0.99957640628442301</v>
      </c>
      <c r="I12">
        <f>IF(M_7=0,0,Data!J11/M_7)</f>
        <v>0.99948461173538006</v>
      </c>
      <c r="J12">
        <f>IF(M_8=0,0,Data!K11/M_8)</f>
        <v>0.99987799349994322</v>
      </c>
      <c r="K12">
        <f>IF(M_9=0,0,Data!L11/M_9)</f>
        <v>0.99953106065562081</v>
      </c>
      <c r="L12">
        <f>IF(M_10=0,0,Data!M11/M_10)</f>
        <v>0.99948496599126013</v>
      </c>
      <c r="M12">
        <f>IF(M_11=0,0,Data!N11/M_11)</f>
        <v>0.99957640628442301</v>
      </c>
      <c r="N12">
        <f>IF(M_12=0,0,Data!O11/M_12)</f>
        <v>0.99241509881111878</v>
      </c>
      <c r="O12">
        <f>IF(M_13=0,0,Data!P11/M_13)</f>
        <v>0.99957640628442301</v>
      </c>
      <c r="P12">
        <f>IF(M_14=0,0,Data!Q11/M_14)</f>
        <v>0.99210730641240086</v>
      </c>
      <c r="Q12">
        <f>IF(M_15=0,0,Data!R11/M_15)</f>
        <v>0.92299882219604512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0.92390686130980493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0.9994882573456999</v>
      </c>
      <c r="I13">
        <f>IF(M_7=0,0,Data!J12/M_7)</f>
        <v>0.99929343843919649</v>
      </c>
      <c r="J13">
        <f>IF(M_8=0,0,Data!K12/M_8)</f>
        <v>0.9999027882736361</v>
      </c>
      <c r="K13">
        <f>IF(M_9=0,0,Data!L12/M_9)</f>
        <v>0.99943532003584334</v>
      </c>
      <c r="L13">
        <f>IF(M_10=0,0,Data!M12/M_10)</f>
        <v>0.99929475770188281</v>
      </c>
      <c r="M13">
        <f>IF(M_11=0,0,Data!N12/M_11)</f>
        <v>0.9994882573456999</v>
      </c>
      <c r="N13">
        <f>IF(M_12=0,0,Data!O12/M_12)</f>
        <v>0.98804053911052525</v>
      </c>
      <c r="O13">
        <f>IF(M_13=0,0,Data!P12/M_13)</f>
        <v>0.9994882573456999</v>
      </c>
      <c r="P13">
        <f>IF(M_14=0,0,Data!Q12/M_14)</f>
        <v>0.98783053489783834</v>
      </c>
      <c r="Q13">
        <f>IF(M_15=0,0,Data!R12/M_15)</f>
        <v>0.9123371862754921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0.92076026637795638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0.99929483283852572</v>
      </c>
      <c r="I14">
        <f>IF(M_7=0,0,Data!J13/M_7)</f>
        <v>0.99917034614081202</v>
      </c>
      <c r="J14">
        <f>IF(M_8=0,0,Data!K13/M_8)</f>
        <v>0.99990532904590046</v>
      </c>
      <c r="K14">
        <f>IF(M_9=0,0,Data!L13/M_9)</f>
        <v>0.99924329055640893</v>
      </c>
      <c r="L14">
        <f>IF(M_10=0,0,Data!M13/M_10)</f>
        <v>0.9991713776687291</v>
      </c>
      <c r="M14">
        <f>IF(M_11=0,0,Data!N13/M_11)</f>
        <v>0.99929483283852572</v>
      </c>
      <c r="N14">
        <f>IF(M_12=0,0,Data!O13/M_12)</f>
        <v>0.99029251454259348</v>
      </c>
      <c r="O14">
        <f>IF(M_13=0,0,Data!P13/M_13)</f>
        <v>0.99929483283852572</v>
      </c>
      <c r="P14">
        <f>IF(M_14=0,0,Data!Q13/M_14)</f>
        <v>0.9880476800853023</v>
      </c>
      <c r="Q14">
        <f>IF(M_15=0,0,Data!R13/M_15)</f>
        <v>0.89997706200805772</v>
      </c>
      <c r="R14">
        <f>IF(M_16=0,0,Data!S13/M_16)</f>
        <v>1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0.90852698862335424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0.9992179765397754</v>
      </c>
      <c r="I15">
        <f>IF(M_7=0,0,Data!J14/M_7)</f>
        <v>0.99907797119696384</v>
      </c>
      <c r="J15">
        <f>IF(M_8=0,0,Data!K14/M_8)</f>
        <v>0.99981783552629089</v>
      </c>
      <c r="K15">
        <f>IF(M_9=0,0,Data!L14/M_9)</f>
        <v>0.99914713053258608</v>
      </c>
      <c r="L15">
        <f>IF(M_10=0,0,Data!M14/M_10)</f>
        <v>0.9990791473792866</v>
      </c>
      <c r="M15">
        <f>IF(M_11=0,0,Data!N14/M_11)</f>
        <v>0.9992179765397754</v>
      </c>
      <c r="N15">
        <f>IF(M_12=0,0,Data!O14/M_12)</f>
        <v>0.98968434308529496</v>
      </c>
      <c r="O15">
        <f>IF(M_13=0,0,Data!P14/M_13)</f>
        <v>0.9992179765397754</v>
      </c>
      <c r="P15">
        <f>IF(M_14=0,0,Data!Q14/M_14)</f>
        <v>0.98856301008703273</v>
      </c>
      <c r="Q15">
        <f>IF(M_15=0,0,Data!R14/M_15)</f>
        <v>0.89095183327128369</v>
      </c>
      <c r="R15">
        <f>IF(M_16=0,0,Data!S14/M_16)</f>
        <v>1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0.9106357807708868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0.9992572465345978</v>
      </c>
      <c r="I16">
        <f>IF(M_7=0,0,Data!J15/M_7)</f>
        <v>0.99896486839089049</v>
      </c>
      <c r="J16">
        <f>IF(M_8=0,0,Data!K15/M_8)</f>
        <v>0.99986128075475689</v>
      </c>
      <c r="K16">
        <f>IF(M_9=0,0,Data!L15/M_9)</f>
        <v>0.99918300767664725</v>
      </c>
      <c r="L16">
        <f>IF(M_10=0,0,Data!M15/M_10)</f>
        <v>0.99896414868248717</v>
      </c>
      <c r="M16">
        <f>IF(M_11=0,0,Data!N15/M_11)</f>
        <v>0.9992572465345978</v>
      </c>
      <c r="N16">
        <f>IF(M_12=0,0,Data!O15/M_12)</f>
        <v>0.98759437951909412</v>
      </c>
      <c r="O16">
        <f>IF(M_13=0,0,Data!P15/M_13)</f>
        <v>0.9992572465345978</v>
      </c>
      <c r="P16">
        <f>IF(M_14=0,0,Data!Q15/M_14)</f>
        <v>0.98828409159871622</v>
      </c>
      <c r="Q16">
        <f>IF(M_15=0,0,Data!R15/M_15)</f>
        <v>0.88565487144438815</v>
      </c>
      <c r="R16">
        <f>IF(M_16=0,0,Data!S15/M_16)</f>
        <v>1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0.89942747326740513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0.9989865762065534</v>
      </c>
      <c r="I17">
        <f>IF(M_7=0,0,Data!J16/M_7)</f>
        <v>0.99885331237367558</v>
      </c>
      <c r="J17">
        <f>IF(M_8=0,0,Data!K16/M_8)</f>
        <v>0.99982592744107057</v>
      </c>
      <c r="K17">
        <f>IF(M_9=0,0,Data!L16/M_9)</f>
        <v>0.99889188201623003</v>
      </c>
      <c r="L17">
        <f>IF(M_10=0,0,Data!M16/M_10)</f>
        <v>0.99885401240640681</v>
      </c>
      <c r="M17">
        <f>IF(M_11=0,0,Data!N16/M_11)</f>
        <v>0.9989865762065534</v>
      </c>
      <c r="N17">
        <f>IF(M_12=0,0,Data!O16/M_12)</f>
        <v>0.98433968647132841</v>
      </c>
      <c r="O17">
        <f>IF(M_13=0,0,Data!P16/M_13)</f>
        <v>0.9989865762065534</v>
      </c>
      <c r="P17">
        <f>IF(M_14=0,0,Data!Q16/M_14)</f>
        <v>0.98444021265012538</v>
      </c>
      <c r="Q17">
        <f>IF(M_15=0,0,Data!R16/M_15)</f>
        <v>0.87432287678981357</v>
      </c>
      <c r="R17">
        <f>IF(M_16=0,0,Data!S16/M_16)</f>
        <v>1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0.86723302169503458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0.99903353886669977</v>
      </c>
      <c r="I18">
        <f>IF(M_7=0,0,Data!J17/M_7)</f>
        <v>0.99873730766689084</v>
      </c>
      <c r="J18">
        <f>IF(M_8=0,0,Data!K17/M_8)</f>
        <v>0.99980258594956795</v>
      </c>
      <c r="K18">
        <f>IF(M_9=0,0,Data!L17/M_9)</f>
        <v>0.99892732698029052</v>
      </c>
      <c r="L18">
        <f>IF(M_10=0,0,Data!M17/M_10)</f>
        <v>0.99873714081013487</v>
      </c>
      <c r="M18">
        <f>IF(M_11=0,0,Data!N17/M_11)</f>
        <v>0.99903353886669977</v>
      </c>
      <c r="N18">
        <f>IF(M_12=0,0,Data!O17/M_12)</f>
        <v>0.97988491559978519</v>
      </c>
      <c r="O18">
        <f>IF(M_13=0,0,Data!P17/M_13)</f>
        <v>0.99903353886669977</v>
      </c>
      <c r="P18">
        <f>IF(M_14=0,0,Data!Q17/M_14)</f>
        <v>0.98238861144392686</v>
      </c>
      <c r="Q18">
        <f>IF(M_15=0,0,Data!R17/M_15)</f>
        <v>0.86734232446151482</v>
      </c>
      <c r="R18">
        <f>IF(M_16=0,0,Data!S17/M_16)</f>
        <v>1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0.85997191755970481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0.99874032626667986</v>
      </c>
      <c r="I19">
        <f>IF(M_7=0,0,Data!J18/M_7)</f>
        <v>0.99856925150909415</v>
      </c>
      <c r="J19">
        <f>IF(M_8=0,0,Data!K18/M_8)</f>
        <v>0.99976941750230353</v>
      </c>
      <c r="K19">
        <f>IF(M_9=0,0,Data!L18/M_9)</f>
        <v>0.99861864831617508</v>
      </c>
      <c r="L19">
        <f>IF(M_10=0,0,Data!M18/M_10)</f>
        <v>0.99856889571480423</v>
      </c>
      <c r="M19">
        <f>IF(M_11=0,0,Data!N18/M_11)</f>
        <v>0.99874032626667986</v>
      </c>
      <c r="N19">
        <f>IF(M_12=0,0,Data!O18/M_12)</f>
        <v>0.98133997678708895</v>
      </c>
      <c r="O19">
        <f>IF(M_13=0,0,Data!P18/M_13)</f>
        <v>0.99874032626667986</v>
      </c>
      <c r="P19">
        <f>IF(M_14=0,0,Data!Q18/M_14)</f>
        <v>0.98320423481192976</v>
      </c>
      <c r="Q19">
        <f>IF(M_15=0,0,Data!R18/M_15)</f>
        <v>0.85159298201648814</v>
      </c>
      <c r="R19">
        <f>IF(M_16=0,0,Data!S18/M_16)</f>
        <v>1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0.86366747491503515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0.99865047123825557</v>
      </c>
      <c r="I20">
        <f>IF(M_7=0,0,Data!J19/M_7)</f>
        <v>0.99847253485819076</v>
      </c>
      <c r="J20">
        <f>IF(M_8=0,0,Data!K19/M_8)</f>
        <v>0.99981384641497306</v>
      </c>
      <c r="K20">
        <f>IF(M_9=0,0,Data!L19/M_9)</f>
        <v>0.99852387835915091</v>
      </c>
      <c r="L20">
        <f>IF(M_10=0,0,Data!M19/M_10)</f>
        <v>0.9984729507672655</v>
      </c>
      <c r="M20">
        <f>IF(M_11=0,0,Data!N19/M_11)</f>
        <v>0.99865047123825557</v>
      </c>
      <c r="N20">
        <f>IF(M_12=0,0,Data!O19/M_12)</f>
        <v>0.97861620014973116</v>
      </c>
      <c r="O20">
        <f>IF(M_13=0,0,Data!P19/M_13)</f>
        <v>0.99865047123825557</v>
      </c>
      <c r="P20">
        <f>IF(M_14=0,0,Data!Q19/M_14)</f>
        <v>0.97975886123732192</v>
      </c>
      <c r="Q20">
        <f>IF(M_15=0,0,Data!R19/M_15)</f>
        <v>0.84538774769285507</v>
      </c>
      <c r="R20">
        <f>IF(M_16=0,0,Data!S19/M_16)</f>
        <v>1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0.85797295156661013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0.99840625725588394</v>
      </c>
      <c r="I21">
        <f>IF(M_7=0,0,Data!J20/M_7)</f>
        <v>0.99831984852167432</v>
      </c>
      <c r="J21">
        <f>IF(M_8=0,0,Data!K20/M_8)</f>
        <v>0.99976536413020867</v>
      </c>
      <c r="K21">
        <f>IF(M_9=0,0,Data!L20/M_9)</f>
        <v>0.99827390951086936</v>
      </c>
      <c r="L21">
        <f>IF(M_10=0,0,Data!M20/M_10)</f>
        <v>0.99832020046732961</v>
      </c>
      <c r="M21">
        <f>IF(M_11=0,0,Data!N20/M_11)</f>
        <v>0.99840625725588394</v>
      </c>
      <c r="N21">
        <f>IF(M_12=0,0,Data!O20/M_12)</f>
        <v>0.97750564890696356</v>
      </c>
      <c r="O21">
        <f>IF(M_13=0,0,Data!P20/M_13)</f>
        <v>0.99840625725588394</v>
      </c>
      <c r="P21">
        <f>IF(M_14=0,0,Data!Q20/M_14)</f>
        <v>0.97995912602981172</v>
      </c>
      <c r="Q21">
        <f>IF(M_15=0,0,Data!R20/M_15)</f>
        <v>0.83831426696490052</v>
      </c>
      <c r="R21">
        <f>IF(M_16=0,0,Data!S20/M_16)</f>
        <v>1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0.81965993892458655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0.99820873741188465</v>
      </c>
      <c r="I22">
        <f>IF(M_7=0,0,Data!J21/M_7)</f>
        <v>0.99813300355973178</v>
      </c>
      <c r="J22">
        <f>IF(M_8=0,0,Data!K21/M_8)</f>
        <v>0.99976636758695903</v>
      </c>
      <c r="K22">
        <f>IF(M_9=0,0,Data!L21/M_9)</f>
        <v>0.99806873237437033</v>
      </c>
      <c r="L22">
        <f>IF(M_10=0,0,Data!M21/M_10)</f>
        <v>0.9981327014315845</v>
      </c>
      <c r="M22">
        <f>IF(M_11=0,0,Data!N21/M_11)</f>
        <v>0.99820873741188465</v>
      </c>
      <c r="N22">
        <f>IF(M_12=0,0,Data!O21/M_12)</f>
        <v>0.97874355582494177</v>
      </c>
      <c r="O22">
        <f>IF(M_13=0,0,Data!P21/M_13)</f>
        <v>0.99820873741188465</v>
      </c>
      <c r="P22">
        <f>IF(M_14=0,0,Data!Q21/M_14)</f>
        <v>0.98117850074103075</v>
      </c>
      <c r="Q22">
        <f>IF(M_15=0,0,Data!R21/M_15)</f>
        <v>0.82937681598341995</v>
      </c>
      <c r="R22">
        <f>IF(M_16=0,0,Data!S21/M_16)</f>
        <v>0.99948007492850932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0.83776028599706609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0.99806129062610494</v>
      </c>
      <c r="I23">
        <f>IF(M_7=0,0,Data!J22/M_7)</f>
        <v>0.99802603887544006</v>
      </c>
      <c r="J23">
        <f>IF(M_8=0,0,Data!K22/M_8)</f>
        <v>0.99980354986122466</v>
      </c>
      <c r="K23">
        <f>IF(M_9=0,0,Data!L22/M_9)</f>
        <v>0.99791020831202959</v>
      </c>
      <c r="L23">
        <f>IF(M_10=0,0,Data!M22/M_10)</f>
        <v>0.99802422451774375</v>
      </c>
      <c r="M23">
        <f>IF(M_11=0,0,Data!N22/M_11)</f>
        <v>0.99806129062610494</v>
      </c>
      <c r="N23">
        <f>IF(M_12=0,0,Data!O22/M_12)</f>
        <v>0.97983411181790137</v>
      </c>
      <c r="O23">
        <f>IF(M_13=0,0,Data!P22/M_13)</f>
        <v>0.99806129062610494</v>
      </c>
      <c r="P23">
        <f>IF(M_14=0,0,Data!Q22/M_14)</f>
        <v>0.98203336910093098</v>
      </c>
      <c r="Q23">
        <f>IF(M_15=0,0,Data!R22/M_15)</f>
        <v>0.82151075039042532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0.80370608630787632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0.99794161704449769</v>
      </c>
      <c r="I24">
        <f>IF(M_7=0,0,Data!J23/M_7)</f>
        <v>0.9977998912121554</v>
      </c>
      <c r="J24">
        <f>IF(M_8=0,0,Data!K23/M_8)</f>
        <v>0.99972632817967999</v>
      </c>
      <c r="K24">
        <f>IF(M_9=0,0,Data!L23/M_9)</f>
        <v>0.99777265008189597</v>
      </c>
      <c r="L24">
        <f>IF(M_10=0,0,Data!M23/M_10)</f>
        <v>0.99779723888885319</v>
      </c>
      <c r="M24">
        <f>IF(M_11=0,0,Data!N23/M_11)</f>
        <v>0.99794161704449769</v>
      </c>
      <c r="N24">
        <f>IF(M_12=0,0,Data!O23/M_12)</f>
        <v>0.97801812306954583</v>
      </c>
      <c r="O24">
        <f>IF(M_13=0,0,Data!P23/M_13)</f>
        <v>0.99794161704449769</v>
      </c>
      <c r="P24">
        <f>IF(M_14=0,0,Data!Q23/M_14)</f>
        <v>0.98140993929668707</v>
      </c>
      <c r="Q24">
        <f>IF(M_15=0,0,Data!R23/M_15)</f>
        <v>0.81486685638000234</v>
      </c>
      <c r="R24">
        <f>IF(M_16=0,0,Data!S23/M_16)</f>
        <v>0.97400374642529897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0.78456609612888106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0.9977446524562481</v>
      </c>
      <c r="I25">
        <f>IF(M_7=0,0,Data!J24/M_7)</f>
        <v>0.99769622961300519</v>
      </c>
      <c r="J25">
        <f>IF(M_8=0,0,Data!K24/M_8)</f>
        <v>0.99970218095689511</v>
      </c>
      <c r="K25">
        <f>IF(M_9=0,0,Data!L24/M_9)</f>
        <v>0.99755239760053926</v>
      </c>
      <c r="L25">
        <f>IF(M_10=0,0,Data!M24/M_10)</f>
        <v>0.99769417158488916</v>
      </c>
      <c r="M25">
        <f>IF(M_11=0,0,Data!N24/M_11)</f>
        <v>0.9977446524562481</v>
      </c>
      <c r="N25">
        <f>IF(M_12=0,0,Data!O24/M_12)</f>
        <v>0.97691630031834942</v>
      </c>
      <c r="O25">
        <f>IF(M_13=0,0,Data!P24/M_13)</f>
        <v>0.9977446524562481</v>
      </c>
      <c r="P25">
        <f>IF(M_14=0,0,Data!Q24/M_14)</f>
        <v>0.97861417556314767</v>
      </c>
      <c r="Q25">
        <f>IF(M_15=0,0,Data!R24/M_15)</f>
        <v>0.80346796677768761</v>
      </c>
      <c r="R25">
        <f>IF(M_16=0,0,Data!S24/M_16)</f>
        <v>0.97400374642529897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0.78651708357486627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0.99747772233974852</v>
      </c>
      <c r="I26">
        <f>IF(M_7=0,0,Data!J25/M_7)</f>
        <v>0.99768085979172505</v>
      </c>
      <c r="J26">
        <f>IF(M_8=0,0,Data!K25/M_8)</f>
        <v>0.99968227988853642</v>
      </c>
      <c r="K26">
        <f>IF(M_9=0,0,Data!L25/M_9)</f>
        <v>0.99729291723078306</v>
      </c>
      <c r="L26">
        <f>IF(M_10=0,0,Data!M25/M_10)</f>
        <v>0.99767896595449568</v>
      </c>
      <c r="M26">
        <f>IF(M_11=0,0,Data!N25/M_11)</f>
        <v>0.99747772233974852</v>
      </c>
      <c r="N26">
        <f>IF(M_12=0,0,Data!O25/M_12)</f>
        <v>0.9760432734149127</v>
      </c>
      <c r="O26">
        <f>IF(M_13=0,0,Data!P25/M_13)</f>
        <v>0.99747772233974852</v>
      </c>
      <c r="P26">
        <f>IF(M_14=0,0,Data!Q25/M_14)</f>
        <v>0.97838285656846535</v>
      </c>
      <c r="Q26">
        <f>IF(M_15=0,0,Data!R25/M_15)</f>
        <v>0.7990398337703174</v>
      </c>
      <c r="R26">
        <f>IF(M_16=0,0,Data!S25/M_16)</f>
        <v>0.97400374642529897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0.78791548002896794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0.99724204897873781</v>
      </c>
      <c r="I27">
        <f>IF(M_7=0,0,Data!J26/M_7)</f>
        <v>0.9976016436971864</v>
      </c>
      <c r="J27">
        <f>IF(M_8=0,0,Data!K26/M_8)</f>
        <v>0.99970043108650286</v>
      </c>
      <c r="K27">
        <f>IF(M_9=0,0,Data!L26/M_9)</f>
        <v>0.99704306685295929</v>
      </c>
      <c r="L27">
        <f>IF(M_10=0,0,Data!M26/M_10)</f>
        <v>0.99760089585274958</v>
      </c>
      <c r="M27">
        <f>IF(M_11=0,0,Data!N26/M_11)</f>
        <v>0.99724204897873781</v>
      </c>
      <c r="N27">
        <f>IF(M_12=0,0,Data!O26/M_12)</f>
        <v>0.97555472525715636</v>
      </c>
      <c r="O27">
        <f>IF(M_13=0,0,Data!P26/M_13)</f>
        <v>0.99724204897873781</v>
      </c>
      <c r="P27">
        <f>IF(M_14=0,0,Data!Q26/M_14)</f>
        <v>0.97854234170570931</v>
      </c>
      <c r="Q27">
        <f>IF(M_15=0,0,Data!R26/M_15)</f>
        <v>0.78924284902405828</v>
      </c>
      <c r="R27">
        <f>IF(M_16=0,0,Data!S26/M_16)</f>
        <v>0.97400374642529897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0.77989841374558366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0.99697903192365978</v>
      </c>
      <c r="I28">
        <f>IF(M_7=0,0,Data!J27/M_7)</f>
        <v>0.9975149744874563</v>
      </c>
      <c r="J28">
        <f>IF(M_8=0,0,Data!K27/M_8)</f>
        <v>0.99965836005003983</v>
      </c>
      <c r="K28">
        <f>IF(M_9=0,0,Data!L27/M_9)</f>
        <v>0.99674467915419673</v>
      </c>
      <c r="L28">
        <f>IF(M_10=0,0,Data!M27/M_10)</f>
        <v>0.99751448890157146</v>
      </c>
      <c r="M28">
        <f>IF(M_11=0,0,Data!N27/M_11)</f>
        <v>0.99697903192365978</v>
      </c>
      <c r="N28">
        <f>IF(M_12=0,0,Data!O27/M_12)</f>
        <v>0.97424526464985273</v>
      </c>
      <c r="O28">
        <f>IF(M_13=0,0,Data!P27/M_13)</f>
        <v>0.99697903192365978</v>
      </c>
      <c r="P28">
        <f>IF(M_14=0,0,Data!Q27/M_14)</f>
        <v>0.97576964018705692</v>
      </c>
      <c r="Q28">
        <f>IF(M_15=0,0,Data!R27/M_15)</f>
        <v>0.78136752492774497</v>
      </c>
      <c r="R28">
        <f>IF(M_16=0,0,Data!S27/M_16)</f>
        <v>0.97400374642529897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0.77826766121789326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0.99671939259332887</v>
      </c>
      <c r="I29">
        <f>IF(M_7=0,0,Data!J28/M_7)</f>
        <v>0.99737874117018144</v>
      </c>
      <c r="J29">
        <f>IF(M_8=0,0,Data!K28/M_8)</f>
        <v>0.99967154339562159</v>
      </c>
      <c r="K29">
        <f>IF(M_9=0,0,Data!L28/M_9)</f>
        <v>0.99647572190007816</v>
      </c>
      <c r="L29">
        <f>IF(M_10=0,0,Data!M28/M_10)</f>
        <v>0.99737851017172974</v>
      </c>
      <c r="M29">
        <f>IF(M_11=0,0,Data!N28/M_11)</f>
        <v>0.99671939259332887</v>
      </c>
      <c r="N29">
        <f>IF(M_12=0,0,Data!O28/M_12)</f>
        <v>0.97480409945612667</v>
      </c>
      <c r="O29">
        <f>IF(M_13=0,0,Data!P28/M_13)</f>
        <v>0.99671939259332887</v>
      </c>
      <c r="P29">
        <f>IF(M_14=0,0,Data!Q28/M_14)</f>
        <v>0.97757315910341691</v>
      </c>
      <c r="Q29">
        <f>IF(M_15=0,0,Data!R28/M_15)</f>
        <v>0.77037915736646867</v>
      </c>
      <c r="R29">
        <f>IF(M_16=0,0,Data!S28/M_16)</f>
        <v>0.97400374642529897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0.77654186971447736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0.99648617790240024</v>
      </c>
      <c r="I30">
        <f>IF(M_7=0,0,Data!J29/M_7)</f>
        <v>0.99729558009541286</v>
      </c>
      <c r="J30">
        <f>IF(M_8=0,0,Data!K29/M_8)</f>
        <v>0.99970897282672244</v>
      </c>
      <c r="K30">
        <f>IF(M_9=0,0,Data!L29/M_9)</f>
        <v>0.99624012340290269</v>
      </c>
      <c r="L30">
        <f>IF(M_10=0,0,Data!M29/M_10)</f>
        <v>0.9972943320154114</v>
      </c>
      <c r="M30">
        <f>IF(M_11=0,0,Data!N29/M_11)</f>
        <v>0.99648617790240024</v>
      </c>
      <c r="N30">
        <f>IF(M_12=0,0,Data!O29/M_12)</f>
        <v>0.97368326195010946</v>
      </c>
      <c r="O30">
        <f>IF(M_13=0,0,Data!P29/M_13)</f>
        <v>0.99648617790240024</v>
      </c>
      <c r="P30">
        <f>IF(M_14=0,0,Data!Q29/M_14)</f>
        <v>0.97452668265999343</v>
      </c>
      <c r="Q30">
        <f>IF(M_15=0,0,Data!R29/M_15)</f>
        <v>0.76667496489331977</v>
      </c>
      <c r="R30">
        <f>IF(M_16=0,0,Data!S29/M_16)</f>
        <v>0.97400374642529897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0.75828115542566799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0.99638210491915724</v>
      </c>
      <c r="I31">
        <f>IF(M_7=0,0,Data!J30/M_7)</f>
        <v>0.99723474716298521</v>
      </c>
      <c r="J31">
        <f>IF(M_8=0,0,Data!K30/M_8)</f>
        <v>0.99960755449102578</v>
      </c>
      <c r="K31">
        <f>IF(M_9=0,0,Data!L30/M_9)</f>
        <v>0.99611627737325426</v>
      </c>
      <c r="L31">
        <f>IF(M_10=0,0,Data!M30/M_10)</f>
        <v>0.99723350059645388</v>
      </c>
      <c r="M31">
        <f>IF(M_11=0,0,Data!N30/M_11)</f>
        <v>0.99638210491915724</v>
      </c>
      <c r="N31">
        <f>IF(M_12=0,0,Data!O30/M_12)</f>
        <v>0.97282534831015044</v>
      </c>
      <c r="O31">
        <f>IF(M_13=0,0,Data!P30/M_13)</f>
        <v>0.99638210491915724</v>
      </c>
      <c r="P31">
        <f>IF(M_14=0,0,Data!Q30/M_14)</f>
        <v>0.97588117132945784</v>
      </c>
      <c r="Q31">
        <f>IF(M_15=0,0,Data!R30/M_15)</f>
        <v>0.76117347254501189</v>
      </c>
      <c r="R31">
        <f>IF(M_16=0,0,Data!S30/M_16)</f>
        <v>0.97400374642529897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0.75221869610970893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0.99616243699625373</v>
      </c>
      <c r="I32">
        <f>IF(M_7=0,0,Data!J31/M_7)</f>
        <v>0.99704618156559766</v>
      </c>
      <c r="J32">
        <f>IF(M_8=0,0,Data!K31/M_8)</f>
        <v>0.99964703532385746</v>
      </c>
      <c r="K32">
        <f>IF(M_9=0,0,Data!L31/M_9)</f>
        <v>0.99587203590907747</v>
      </c>
      <c r="L32">
        <f>IF(M_10=0,0,Data!M31/M_10)</f>
        <v>0.99704494277193356</v>
      </c>
      <c r="M32">
        <f>IF(M_11=0,0,Data!N31/M_11)</f>
        <v>0.99616243699625373</v>
      </c>
      <c r="N32">
        <f>IF(M_12=0,0,Data!O31/M_12)</f>
        <v>0.97419431019108782</v>
      </c>
      <c r="O32">
        <f>IF(M_13=0,0,Data!P31/M_13)</f>
        <v>0.99616243699625373</v>
      </c>
      <c r="P32">
        <f>IF(M_14=0,0,Data!Q31/M_14)</f>
        <v>0.97678489396400925</v>
      </c>
      <c r="Q32">
        <f>IF(M_15=0,0,Data!R31/M_15)</f>
        <v>0.74972785241879014</v>
      </c>
      <c r="R32">
        <f>IF(M_16=0,0,Data!S31/M_16)</f>
        <v>0.97400374642529897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0.73231535819042159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0.99580811146547021</v>
      </c>
      <c r="I33">
        <f>IF(M_7=0,0,Data!J32/M_7)</f>
        <v>0.99690045800774718</v>
      </c>
      <c r="J33">
        <f>IF(M_8=0,0,Data!K32/M_8)</f>
        <v>0.99959444034935774</v>
      </c>
      <c r="K33">
        <f>IF(M_9=0,0,Data!L32/M_9)</f>
        <v>0.99552500480358486</v>
      </c>
      <c r="L33">
        <f>IF(M_10=0,0,Data!M32/M_10)</f>
        <v>0.99689863862718808</v>
      </c>
      <c r="M33">
        <f>IF(M_11=0,0,Data!N32/M_11)</f>
        <v>0.99580811146547021</v>
      </c>
      <c r="N33">
        <f>IF(M_12=0,0,Data!O32/M_12)</f>
        <v>0.97233527202452452</v>
      </c>
      <c r="O33">
        <f>IF(M_13=0,0,Data!P32/M_13)</f>
        <v>0.99580811146547021</v>
      </c>
      <c r="P33">
        <f>IF(M_14=0,0,Data!Q32/M_14)</f>
        <v>0.97403021839149251</v>
      </c>
      <c r="Q33">
        <f>IF(M_15=0,0,Data!R32/M_15)</f>
        <v>0.74331813312485273</v>
      </c>
      <c r="R33">
        <f>IF(M_16=0,0,Data!S32/M_16)</f>
        <v>0.97400374642529897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0.73029643433742519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0.99535272596328495</v>
      </c>
      <c r="I34">
        <f>IF(M_7=0,0,Data!J33/M_7)</f>
        <v>0.99672485512505871</v>
      </c>
      <c r="J34">
        <f>IF(M_8=0,0,Data!K33/M_8)</f>
        <v>0.9996008515976591</v>
      </c>
      <c r="K34">
        <f>IF(M_9=0,0,Data!L33/M_9)</f>
        <v>0.99505126232492991</v>
      </c>
      <c r="L34">
        <f>IF(M_10=0,0,Data!M33/M_10)</f>
        <v>0.99672307543297067</v>
      </c>
      <c r="M34">
        <f>IF(M_11=0,0,Data!N33/M_11)</f>
        <v>0.99535272596328495</v>
      </c>
      <c r="N34">
        <f>IF(M_12=0,0,Data!O33/M_12)</f>
        <v>0.97167274608848997</v>
      </c>
      <c r="O34">
        <f>IF(M_13=0,0,Data!P33/M_13)</f>
        <v>0.99535272596328495</v>
      </c>
      <c r="P34">
        <f>IF(M_14=0,0,Data!Q33/M_14)</f>
        <v>0.97335726121779131</v>
      </c>
      <c r="Q34">
        <f>IF(M_15=0,0,Data!R33/M_15)</f>
        <v>0.73683904774757059</v>
      </c>
      <c r="R34">
        <f>IF(M_16=0,0,Data!S33/M_16)</f>
        <v>0.97400374642529897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0.70336126497946083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0.99491687834725584</v>
      </c>
      <c r="I35">
        <f>IF(M_7=0,0,Data!J34/M_7)</f>
        <v>0.99657931878660877</v>
      </c>
      <c r="J35">
        <f>IF(M_8=0,0,Data!K34/M_8)</f>
        <v>0.99958152887629448</v>
      </c>
      <c r="K35">
        <f>IF(M_9=0,0,Data!L34/M_9)</f>
        <v>0.99461689044902024</v>
      </c>
      <c r="L35">
        <f>IF(M_10=0,0,Data!M34/M_10)</f>
        <v>0.9965769358898412</v>
      </c>
      <c r="M35">
        <f>IF(M_11=0,0,Data!N34/M_11)</f>
        <v>0.99491687834725584</v>
      </c>
      <c r="N35">
        <f>IF(M_12=0,0,Data!O34/M_12)</f>
        <v>0.97137901588805908</v>
      </c>
      <c r="O35">
        <f>IF(M_13=0,0,Data!P34/M_13)</f>
        <v>0.99491687834725584</v>
      </c>
      <c r="P35">
        <f>IF(M_14=0,0,Data!Q34/M_14)</f>
        <v>0.97085548225433227</v>
      </c>
      <c r="Q35">
        <f>IF(M_15=0,0,Data!R34/M_15)</f>
        <v>0.7298341549520112</v>
      </c>
      <c r="R35">
        <f>IF(M_16=0,0,Data!S34/M_16)</f>
        <v>0.97400374642529897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0.70841274282271671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0.99488665302080137</v>
      </c>
      <c r="I36">
        <f>IF(M_7=0,0,Data!J35/M_7)</f>
        <v>0.99653455551941184</v>
      </c>
      <c r="J36">
        <f>IF(M_8=0,0,Data!K35/M_8)</f>
        <v>0.99958371374271637</v>
      </c>
      <c r="K36">
        <f>IF(M_9=0,0,Data!L35/M_9)</f>
        <v>0.99456614794743503</v>
      </c>
      <c r="L36">
        <f>IF(M_10=0,0,Data!M35/M_10)</f>
        <v>0.99653146135681758</v>
      </c>
      <c r="M36">
        <f>IF(M_11=0,0,Data!N35/M_11)</f>
        <v>0.99488665302080137</v>
      </c>
      <c r="N36">
        <f>IF(M_12=0,0,Data!O35/M_12)</f>
        <v>0.97215358024540455</v>
      </c>
      <c r="O36">
        <f>IF(M_13=0,0,Data!P35/M_13)</f>
        <v>0.99488665302080137</v>
      </c>
      <c r="P36">
        <f>IF(M_14=0,0,Data!Q35/M_14)</f>
        <v>0.97169585698582184</v>
      </c>
      <c r="Q36">
        <f>IF(M_15=0,0,Data!R35/M_15)</f>
        <v>0.72358922653471358</v>
      </c>
      <c r="R36">
        <f>IF(M_16=0,0,Data!S35/M_16)</f>
        <v>0.97400374642529897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0.69672932212961125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0.99455916428490554</v>
      </c>
      <c r="I37">
        <f>IF(M_7=0,0,Data!J36/M_7)</f>
        <v>0.99640672032954192</v>
      </c>
      <c r="J37">
        <f>IF(M_8=0,0,Data!K36/M_8)</f>
        <v>0.99951517220921882</v>
      </c>
      <c r="K37">
        <f>IF(M_9=0,0,Data!L36/M_9)</f>
        <v>0.99421982713912149</v>
      </c>
      <c r="L37">
        <f>IF(M_10=0,0,Data!M36/M_10)</f>
        <v>0.99640497613641321</v>
      </c>
      <c r="M37">
        <f>IF(M_11=0,0,Data!N36/M_11)</f>
        <v>0.99455916428490554</v>
      </c>
      <c r="N37">
        <f>IF(M_12=0,0,Data!O36/M_12)</f>
        <v>0.97042982025581592</v>
      </c>
      <c r="O37">
        <f>IF(M_13=0,0,Data!P36/M_13)</f>
        <v>0.99455916428490554</v>
      </c>
      <c r="P37">
        <f>IF(M_14=0,0,Data!Q36/M_14)</f>
        <v>0.97266047831912972</v>
      </c>
      <c r="Q37">
        <f>IF(M_15=0,0,Data!R36/M_15)</f>
        <v>0.71583579735345082</v>
      </c>
      <c r="R37">
        <f>IF(M_16=0,0,Data!S36/M_16)</f>
        <v>0.97400374642529897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0.67917486781973646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0.99421925503620534</v>
      </c>
      <c r="I38">
        <f>IF(M_7=0,0,Data!J37/M_7)</f>
        <v>0.99628023133631527</v>
      </c>
      <c r="J38">
        <f>IF(M_8=0,0,Data!K37/M_8)</f>
        <v>0.99952969514484669</v>
      </c>
      <c r="K38">
        <f>IF(M_9=0,0,Data!L37/M_9)</f>
        <v>0.99386184310562964</v>
      </c>
      <c r="L38">
        <f>IF(M_10=0,0,Data!M37/M_10)</f>
        <v>0.99627720969261824</v>
      </c>
      <c r="M38">
        <f>IF(M_11=0,0,Data!N37/M_11)</f>
        <v>0.99421925503620534</v>
      </c>
      <c r="N38">
        <f>IF(M_12=0,0,Data!O37/M_12)</f>
        <v>0.96732641731246372</v>
      </c>
      <c r="O38">
        <f>IF(M_13=0,0,Data!P37/M_13)</f>
        <v>0.99421925503620534</v>
      </c>
      <c r="P38">
        <f>IF(M_14=0,0,Data!Q37/M_14)</f>
        <v>0.96856001142533243</v>
      </c>
      <c r="Q38">
        <f>IF(M_15=0,0,Data!R37/M_15)</f>
        <v>0.70884113769706103</v>
      </c>
      <c r="R38">
        <f>IF(M_16=0,0,Data!S37/M_16)</f>
        <v>0.97400374642529897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0.67843343322880512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0.99389394795710695</v>
      </c>
      <c r="I39">
        <f>IF(M_7=0,0,Data!J38/M_7)</f>
        <v>0.99604653694813883</v>
      </c>
      <c r="J39">
        <f>IF(M_8=0,0,Data!K38/M_8)</f>
        <v>0.99950278965178263</v>
      </c>
      <c r="K39">
        <f>IF(M_9=0,0,Data!L38/M_9)</f>
        <v>0.99352666174257642</v>
      </c>
      <c r="L39">
        <f>IF(M_10=0,0,Data!M38/M_10)</f>
        <v>0.99604411600915543</v>
      </c>
      <c r="M39">
        <f>IF(M_11=0,0,Data!N38/M_11)</f>
        <v>0.99389394795710695</v>
      </c>
      <c r="N39">
        <f>IF(M_12=0,0,Data!O38/M_12)</f>
        <v>0.96379502915306348</v>
      </c>
      <c r="O39">
        <f>IF(M_13=0,0,Data!P38/M_13)</f>
        <v>0.99389394795710695</v>
      </c>
      <c r="P39">
        <f>IF(M_14=0,0,Data!Q38/M_14)</f>
        <v>0.96411409034558426</v>
      </c>
      <c r="Q39">
        <f>IF(M_15=0,0,Data!R38/M_15)</f>
        <v>0.70272103165979138</v>
      </c>
      <c r="R39">
        <f>IF(M_16=0,0,Data!S38/M_16)</f>
        <v>0.97400374642529897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0.67192732413821576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0.99342799641440982</v>
      </c>
      <c r="I40">
        <f>IF(M_7=0,0,Data!J39/M_7)</f>
        <v>0.99590770484727742</v>
      </c>
      <c r="J40">
        <f>IF(M_8=0,0,Data!K39/M_8)</f>
        <v>0.99949803435427609</v>
      </c>
      <c r="K40">
        <f>IF(M_9=0,0,Data!L39/M_9)</f>
        <v>0.99307837271703214</v>
      </c>
      <c r="L40">
        <f>IF(M_10=0,0,Data!M39/M_10)</f>
        <v>0.99590542802568371</v>
      </c>
      <c r="M40">
        <f>IF(M_11=0,0,Data!N39/M_11)</f>
        <v>0.99342799641440982</v>
      </c>
      <c r="N40">
        <f>IF(M_12=0,0,Data!O39/M_12)</f>
        <v>0.96401886829185979</v>
      </c>
      <c r="O40">
        <f>IF(M_13=0,0,Data!P39/M_13)</f>
        <v>0.99342799641440982</v>
      </c>
      <c r="P40">
        <f>IF(M_14=0,0,Data!Q39/M_14)</f>
        <v>0.96687593286138129</v>
      </c>
      <c r="Q40">
        <f>IF(M_15=0,0,Data!R39/M_15)</f>
        <v>0.69982429005924673</v>
      </c>
      <c r="R40">
        <f>IF(M_16=0,0,Data!S39/M_16)</f>
        <v>0.97400374642529897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0.66010259679792849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0.99296289752429989</v>
      </c>
      <c r="I41">
        <f>IF(M_7=0,0,Data!J40/M_7)</f>
        <v>0.99565509684202103</v>
      </c>
      <c r="J41">
        <f>IF(M_8=0,0,Data!K40/M_8)</f>
        <v>0.9994555036060998</v>
      </c>
      <c r="K41">
        <f>IF(M_9=0,0,Data!L40/M_9)</f>
        <v>0.99259417875829947</v>
      </c>
      <c r="L41">
        <f>IF(M_10=0,0,Data!M40/M_10)</f>
        <v>0.9956507448383296</v>
      </c>
      <c r="M41">
        <f>IF(M_11=0,0,Data!N40/M_11)</f>
        <v>0.99296289752429989</v>
      </c>
      <c r="N41">
        <f>IF(M_12=0,0,Data!O40/M_12)</f>
        <v>0.96480774449348816</v>
      </c>
      <c r="O41">
        <f>IF(M_13=0,0,Data!P40/M_13)</f>
        <v>0.99296289752429989</v>
      </c>
      <c r="P41">
        <f>IF(M_14=0,0,Data!Q40/M_14)</f>
        <v>0.96225983234765722</v>
      </c>
      <c r="Q41">
        <f>IF(M_15=0,0,Data!R40/M_15)</f>
        <v>0.69241337070689746</v>
      </c>
      <c r="R41">
        <f>IF(M_16=0,0,Data!S40/M_16)</f>
        <v>0.96722083344399257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0.65926837115618853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0.99264697631303611</v>
      </c>
      <c r="I42">
        <f>IF(M_7=0,0,Data!J41/M_7)</f>
        <v>0.99552542957658663</v>
      </c>
      <c r="J42">
        <f>IF(M_8=0,0,Data!K41/M_8)</f>
        <v>0.99942017995123367</v>
      </c>
      <c r="K42">
        <f>IF(M_9=0,0,Data!L41/M_9)</f>
        <v>0.99226847175248356</v>
      </c>
      <c r="L42">
        <f>IF(M_10=0,0,Data!M41/M_10)</f>
        <v>0.99552032252521261</v>
      </c>
      <c r="M42">
        <f>IF(M_11=0,0,Data!N41/M_11)</f>
        <v>0.99264697631303611</v>
      </c>
      <c r="N42">
        <f>IF(M_12=0,0,Data!O41/M_12)</f>
        <v>0.96348906611297003</v>
      </c>
      <c r="O42">
        <f>IF(M_13=0,0,Data!P41/M_13)</f>
        <v>0.99264697631303611</v>
      </c>
      <c r="P42">
        <f>IF(M_14=0,0,Data!Q41/M_14)</f>
        <v>0.96361711233849701</v>
      </c>
      <c r="Q42">
        <f>IF(M_15=0,0,Data!R41/M_15)</f>
        <v>0.68679312954165861</v>
      </c>
      <c r="R42">
        <f>IF(M_16=0,0,Data!S41/M_16)</f>
        <v>0.94574160900317761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0.65337973033601271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0.99240080399949926</v>
      </c>
      <c r="I43">
        <f>IF(M_7=0,0,Data!J42/M_7)</f>
        <v>0.99541457340332218</v>
      </c>
      <c r="J43">
        <f>IF(M_8=0,0,Data!K42/M_8)</f>
        <v>0.99944855355589801</v>
      </c>
      <c r="K43">
        <f>IF(M_9=0,0,Data!L42/M_9)</f>
        <v>0.99201733496143918</v>
      </c>
      <c r="L43">
        <f>IF(M_10=0,0,Data!M42/M_10)</f>
        <v>0.99541058663144177</v>
      </c>
      <c r="M43">
        <f>IF(M_11=0,0,Data!N42/M_11)</f>
        <v>0.99240080399949926</v>
      </c>
      <c r="N43">
        <f>IF(M_12=0,0,Data!O42/M_12)</f>
        <v>0.96393532702048201</v>
      </c>
      <c r="O43">
        <f>IF(M_13=0,0,Data!P42/M_13)</f>
        <v>0.99240080399949926</v>
      </c>
      <c r="P43">
        <f>IF(M_14=0,0,Data!Q42/M_14)</f>
        <v>0.96449761454518868</v>
      </c>
      <c r="Q43">
        <f>IF(M_15=0,0,Data!R42/M_15)</f>
        <v>0.68194976705840538</v>
      </c>
      <c r="R43">
        <f>IF(M_16=0,0,Data!S42/M_16)</f>
        <v>0.94574160900317761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0.63515555891300146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0.991898000087309</v>
      </c>
      <c r="I44">
        <f>IF(M_7=0,0,Data!J43/M_7)</f>
        <v>0.99515915264944987</v>
      </c>
      <c r="J44">
        <f>IF(M_8=0,0,Data!K43/M_8)</f>
        <v>0.99942429758410578</v>
      </c>
      <c r="K44">
        <f>IF(M_9=0,0,Data!L43/M_9)</f>
        <v>0.99150777072033069</v>
      </c>
      <c r="L44">
        <f>IF(M_10=0,0,Data!M43/M_10)</f>
        <v>0.99515275821860727</v>
      </c>
      <c r="M44">
        <f>IF(M_11=0,0,Data!N43/M_11)</f>
        <v>0.991898000087309</v>
      </c>
      <c r="N44">
        <f>IF(M_12=0,0,Data!O43/M_12)</f>
        <v>0.96377236816505252</v>
      </c>
      <c r="O44">
        <f>IF(M_13=0,0,Data!P43/M_13)</f>
        <v>0.991898000087309</v>
      </c>
      <c r="P44">
        <f>IF(M_14=0,0,Data!Q43/M_14)</f>
        <v>0.96401625170788097</v>
      </c>
      <c r="Q44">
        <f>IF(M_15=0,0,Data!R43/M_15)</f>
        <v>0.6762392072803417</v>
      </c>
      <c r="R44">
        <f>IF(M_16=0,0,Data!S43/M_16)</f>
        <v>0.94574160900317761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0.62055145194097683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0.99136708636792303</v>
      </c>
      <c r="I45">
        <f>IF(M_7=0,0,Data!J44/M_7)</f>
        <v>0.99495538661976368</v>
      </c>
      <c r="J45">
        <f>IF(M_8=0,0,Data!K44/M_8)</f>
        <v>0.99938369960237949</v>
      </c>
      <c r="K45">
        <f>IF(M_9=0,0,Data!L44/M_9)</f>
        <v>0.99095323523680134</v>
      </c>
      <c r="L45">
        <f>IF(M_10=0,0,Data!M44/M_10)</f>
        <v>0.99494891023853915</v>
      </c>
      <c r="M45">
        <f>IF(M_11=0,0,Data!N44/M_11)</f>
        <v>0.99136708636792303</v>
      </c>
      <c r="N45">
        <f>IF(M_12=0,0,Data!O44/M_12)</f>
        <v>0.96383925240023915</v>
      </c>
      <c r="O45">
        <f>IF(M_13=0,0,Data!P44/M_13)</f>
        <v>0.99136708636792303</v>
      </c>
      <c r="P45">
        <f>IF(M_14=0,0,Data!Q44/M_14)</f>
        <v>0.96284575615223067</v>
      </c>
      <c r="Q45">
        <f>IF(M_15=0,0,Data!R44/M_15)</f>
        <v>0.66787879919681736</v>
      </c>
      <c r="R45">
        <f>IF(M_16=0,0,Data!S44/M_16)</f>
        <v>0.94574160900317761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0.61266213052222707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0.99109648031173281</v>
      </c>
      <c r="I46">
        <f>IF(M_7=0,0,Data!J45/M_7)</f>
        <v>0.99488884349561357</v>
      </c>
      <c r="J46">
        <f>IF(M_8=0,0,Data!K45/M_8)</f>
        <v>0.99942874146400007</v>
      </c>
      <c r="K46">
        <f>IF(M_9=0,0,Data!L45/M_9)</f>
        <v>0.99067867087367589</v>
      </c>
      <c r="L46">
        <f>IF(M_10=0,0,Data!M45/M_10)</f>
        <v>0.99488205529016382</v>
      </c>
      <c r="M46">
        <f>IF(M_11=0,0,Data!N45/M_11)</f>
        <v>0.99109648031173281</v>
      </c>
      <c r="N46">
        <f>IF(M_12=0,0,Data!O45/M_12)</f>
        <v>0.9635859092682324</v>
      </c>
      <c r="O46">
        <f>IF(M_13=0,0,Data!P45/M_13)</f>
        <v>0.99109648031173281</v>
      </c>
      <c r="P46">
        <f>IF(M_14=0,0,Data!Q45/M_14)</f>
        <v>0.96246545734357303</v>
      </c>
      <c r="Q46">
        <f>IF(M_15=0,0,Data!R45/M_15)</f>
        <v>0.66649858350179803</v>
      </c>
      <c r="R46">
        <f>IF(M_16=0,0,Data!S45/M_16)</f>
        <v>0.94574160900317761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0.59609640656721163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0.99067662632321141</v>
      </c>
      <c r="I47">
        <f>IF(M_7=0,0,Data!J46/M_7)</f>
        <v>0.99477256687493709</v>
      </c>
      <c r="J47">
        <f>IF(M_8=0,0,Data!K46/M_8)</f>
        <v>0.99935926567766598</v>
      </c>
      <c r="K47">
        <f>IF(M_9=0,0,Data!L46/M_9)</f>
        <v>0.9902551832613008</v>
      </c>
      <c r="L47">
        <f>IF(M_10=0,0,Data!M46/M_10)</f>
        <v>0.99476561966573995</v>
      </c>
      <c r="M47">
        <f>IF(M_11=0,0,Data!N46/M_11)</f>
        <v>0.99067662632321141</v>
      </c>
      <c r="N47">
        <f>IF(M_12=0,0,Data!O46/M_12)</f>
        <v>0.96202487777688739</v>
      </c>
      <c r="O47">
        <f>IF(M_13=0,0,Data!P46/M_13)</f>
        <v>0.99067662632321141</v>
      </c>
      <c r="P47">
        <f>IF(M_14=0,0,Data!Q46/M_14)</f>
        <v>0.9611235983989701</v>
      </c>
      <c r="Q47">
        <f>IF(M_15=0,0,Data!R46/M_15)</f>
        <v>0.66012431200655275</v>
      </c>
      <c r="R47">
        <f>IF(M_16=0,0,Data!S46/M_16)</f>
        <v>0.94574160900317761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0.59350137189410979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0.9903428033967564</v>
      </c>
      <c r="I48">
        <f>IF(M_7=0,0,Data!J47/M_7)</f>
        <v>0.99470553341426116</v>
      </c>
      <c r="J48">
        <f>IF(M_8=0,0,Data!K47/M_8)</f>
        <v>0.99936854394525398</v>
      </c>
      <c r="K48">
        <f>IF(M_9=0,0,Data!L47/M_9)</f>
        <v>0.98991427139224353</v>
      </c>
      <c r="L48">
        <f>IF(M_10=0,0,Data!M47/M_10)</f>
        <v>0.99469972118621619</v>
      </c>
      <c r="M48">
        <f>IF(M_11=0,0,Data!N47/M_11)</f>
        <v>0.9903428033967564</v>
      </c>
      <c r="N48">
        <f>IF(M_12=0,0,Data!O47/M_12)</f>
        <v>0.9622151671018937</v>
      </c>
      <c r="O48">
        <f>IF(M_13=0,0,Data!P47/M_13)</f>
        <v>0.9903428033967564</v>
      </c>
      <c r="P48">
        <f>IF(M_14=0,0,Data!Q47/M_14)</f>
        <v>0.95943488389747</v>
      </c>
      <c r="Q48">
        <f>IF(M_15=0,0,Data!R47/M_15)</f>
        <v>0.65618592527418995</v>
      </c>
      <c r="R48">
        <f>IF(M_16=0,0,Data!S47/M_16)</f>
        <v>0.94574160900317761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0.59421011584187733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0.989873414676676</v>
      </c>
      <c r="I49">
        <f>IF(M_7=0,0,Data!J48/M_7)</f>
        <v>0.99465647301605664</v>
      </c>
      <c r="J49">
        <f>IF(M_8=0,0,Data!K48/M_8)</f>
        <v>0.99937095125282738</v>
      </c>
      <c r="K49">
        <f>IF(M_9=0,0,Data!L48/M_9)</f>
        <v>0.98944153445069927</v>
      </c>
      <c r="L49">
        <f>IF(M_10=0,0,Data!M48/M_10)</f>
        <v>0.99464929080993203</v>
      </c>
      <c r="M49">
        <f>IF(M_11=0,0,Data!N48/M_11)</f>
        <v>0.989873414676676</v>
      </c>
      <c r="N49">
        <f>IF(M_12=0,0,Data!O48/M_12)</f>
        <v>0.96123392506283678</v>
      </c>
      <c r="O49">
        <f>IF(M_13=0,0,Data!P48/M_13)</f>
        <v>0.989873414676676</v>
      </c>
      <c r="P49">
        <f>IF(M_14=0,0,Data!Q48/M_14)</f>
        <v>0.96075533377656996</v>
      </c>
      <c r="Q49">
        <f>IF(M_15=0,0,Data!R48/M_15)</f>
        <v>0.65213721080728182</v>
      </c>
      <c r="R49">
        <f>IF(M_16=0,0,Data!S48/M_16)</f>
        <v>0.94574160900317761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0.58578916321367036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0.98953565927108955</v>
      </c>
      <c r="I50">
        <f>IF(M_7=0,0,Data!J49/M_7)</f>
        <v>0.99456260477460734</v>
      </c>
      <c r="J50">
        <f>IF(M_8=0,0,Data!K49/M_8)</f>
        <v>0.99932436713255612</v>
      </c>
      <c r="K50">
        <f>IF(M_9=0,0,Data!L49/M_9)</f>
        <v>0.98909170111745337</v>
      </c>
      <c r="L50">
        <f>IF(M_10=0,0,Data!M49/M_10)</f>
        <v>0.99455606401340813</v>
      </c>
      <c r="M50">
        <f>IF(M_11=0,0,Data!N49/M_11)</f>
        <v>0.98953565927108955</v>
      </c>
      <c r="N50">
        <f>IF(M_12=0,0,Data!O49/M_12)</f>
        <v>0.95984415085990671</v>
      </c>
      <c r="O50">
        <f>IF(M_13=0,0,Data!P49/M_13)</f>
        <v>0.98953565927108955</v>
      </c>
      <c r="P50">
        <f>IF(M_14=0,0,Data!Q49/M_14)</f>
        <v>0.95690463001350656</v>
      </c>
      <c r="Q50">
        <f>IF(M_15=0,0,Data!R49/M_15)</f>
        <v>0.65021398867562896</v>
      </c>
      <c r="R50">
        <f>IF(M_16=0,0,Data!S49/M_16)</f>
        <v>0.94574160900317761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0.56952483060319903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0.98909255992285361</v>
      </c>
      <c r="I51">
        <f>IF(M_7=0,0,Data!J50/M_7)</f>
        <v>0.99442645615182323</v>
      </c>
      <c r="J51">
        <f>IF(M_8=0,0,Data!K50/M_8)</f>
        <v>0.99930207358603418</v>
      </c>
      <c r="K51">
        <f>IF(M_9=0,0,Data!L50/M_9)</f>
        <v>0.98865278771267839</v>
      </c>
      <c r="L51">
        <f>IF(M_10=0,0,Data!M50/M_10)</f>
        <v>0.99441868839417535</v>
      </c>
      <c r="M51">
        <f>IF(M_11=0,0,Data!N50/M_11)</f>
        <v>0.98909255992285361</v>
      </c>
      <c r="N51">
        <f>IF(M_12=0,0,Data!O50/M_12)</f>
        <v>0.95845420399401449</v>
      </c>
      <c r="O51">
        <f>IF(M_13=0,0,Data!P50/M_13)</f>
        <v>0.98909255992285361</v>
      </c>
      <c r="P51">
        <f>IF(M_14=0,0,Data!Q50/M_14)</f>
        <v>0.95865853747377949</v>
      </c>
      <c r="Q51">
        <f>IF(M_15=0,0,Data!R50/M_15)</f>
        <v>0.64482623313800214</v>
      </c>
      <c r="R51">
        <f>IF(M_16=0,0,Data!S50/M_16)</f>
        <v>0.94574160900317761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0.56914245660132101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0.98846728965760988</v>
      </c>
      <c r="I52">
        <f>IF(M_7=0,0,Data!J51/M_7)</f>
        <v>0.99430821818504378</v>
      </c>
      <c r="J52">
        <f>IF(M_8=0,0,Data!K51/M_8)</f>
        <v>0.99927097136991072</v>
      </c>
      <c r="K52">
        <f>IF(M_9=0,0,Data!L51/M_9)</f>
        <v>0.98803740378001859</v>
      </c>
      <c r="L52">
        <f>IF(M_10=0,0,Data!M51/M_10)</f>
        <v>0.99429869381588454</v>
      </c>
      <c r="M52">
        <f>IF(M_11=0,0,Data!N51/M_11)</f>
        <v>0.98846728965760988</v>
      </c>
      <c r="N52">
        <f>IF(M_12=0,0,Data!O51/M_12)</f>
        <v>0.9627057410520764</v>
      </c>
      <c r="O52">
        <f>IF(M_13=0,0,Data!P51/M_13)</f>
        <v>0.98846728965760988</v>
      </c>
      <c r="P52">
        <f>IF(M_14=0,0,Data!Q51/M_14)</f>
        <v>0.95954168282389907</v>
      </c>
      <c r="Q52">
        <f>IF(M_15=0,0,Data!R51/M_15)</f>
        <v>0.64121087646426245</v>
      </c>
      <c r="R52">
        <f>IF(M_16=0,0,Data!S51/M_16)</f>
        <v>0.94574160900317761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0.54832764869460704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0.98804079576288351</v>
      </c>
      <c r="I53">
        <f>IF(M_7=0,0,Data!J52/M_7)</f>
        <v>0.99411940296178869</v>
      </c>
      <c r="J53">
        <f>IF(M_8=0,0,Data!K52/M_8)</f>
        <v>0.99928134701384641</v>
      </c>
      <c r="K53">
        <f>IF(M_9=0,0,Data!L52/M_9)</f>
        <v>0.98761319139511772</v>
      </c>
      <c r="L53">
        <f>IF(M_10=0,0,Data!M52/M_10)</f>
        <v>0.99411179980229725</v>
      </c>
      <c r="M53">
        <f>IF(M_11=0,0,Data!N52/M_11)</f>
        <v>0.98804079576288351</v>
      </c>
      <c r="N53">
        <f>IF(M_12=0,0,Data!O52/M_12)</f>
        <v>0.95848302561215581</v>
      </c>
      <c r="O53">
        <f>IF(M_13=0,0,Data!P52/M_13)</f>
        <v>0.98804079576288351</v>
      </c>
      <c r="P53">
        <f>IF(M_14=0,0,Data!Q52/M_14)</f>
        <v>0.95813103920262677</v>
      </c>
      <c r="Q53">
        <f>IF(M_15=0,0,Data!R52/M_15)</f>
        <v>0.637810949587297</v>
      </c>
      <c r="R53">
        <f>IF(M_16=0,0,Data!S52/M_16)</f>
        <v>0.94574160900317761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0.54268711597427477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0.98759061777235557</v>
      </c>
      <c r="I54">
        <f>IF(M_7=0,0,Data!J53/M_7)</f>
        <v>0.99397553376752645</v>
      </c>
      <c r="J54">
        <f>IF(M_8=0,0,Data!K53/M_8)</f>
        <v>0.99919102602004384</v>
      </c>
      <c r="K54">
        <f>IF(M_9=0,0,Data!L53/M_9)</f>
        <v>0.98715810312699126</v>
      </c>
      <c r="L54">
        <f>IF(M_10=0,0,Data!M53/M_10)</f>
        <v>0.99396604729540028</v>
      </c>
      <c r="M54">
        <f>IF(M_11=0,0,Data!N53/M_11)</f>
        <v>0.98759061777235557</v>
      </c>
      <c r="N54">
        <f>IF(M_12=0,0,Data!O53/M_12)</f>
        <v>0.95792950919363951</v>
      </c>
      <c r="O54">
        <f>IF(M_13=0,0,Data!P53/M_13)</f>
        <v>0.98759061777235557</v>
      </c>
      <c r="P54">
        <f>IF(M_14=0,0,Data!Q53/M_14)</f>
        <v>0.95675916414370521</v>
      </c>
      <c r="Q54">
        <f>IF(M_15=0,0,Data!R53/M_15)</f>
        <v>0.63493011267480925</v>
      </c>
      <c r="R54">
        <f>IF(M_16=0,0,Data!S53/M_16)</f>
        <v>0.94574160900317761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0.5406181731092996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0.98693782227552596</v>
      </c>
      <c r="I55">
        <f>IF(M_7=0,0,Data!J54/M_7)</f>
        <v>0.99382397074741435</v>
      </c>
      <c r="J55">
        <f>IF(M_8=0,0,Data!K54/M_8)</f>
        <v>0.9992048322008501</v>
      </c>
      <c r="K55">
        <f>IF(M_9=0,0,Data!L54/M_9)</f>
        <v>0.9865150606185884</v>
      </c>
      <c r="L55">
        <f>IF(M_10=0,0,Data!M54/M_10)</f>
        <v>0.99381616640201953</v>
      </c>
      <c r="M55">
        <f>IF(M_11=0,0,Data!N54/M_11)</f>
        <v>0.98693782227552596</v>
      </c>
      <c r="N55">
        <f>IF(M_12=0,0,Data!O54/M_12)</f>
        <v>0.95956764833910191</v>
      </c>
      <c r="O55">
        <f>IF(M_13=0,0,Data!P54/M_13)</f>
        <v>0.98693782227552596</v>
      </c>
      <c r="P55">
        <f>IF(M_14=0,0,Data!Q54/M_14)</f>
        <v>0.95860252516287403</v>
      </c>
      <c r="Q55">
        <f>IF(M_15=0,0,Data!R54/M_15)</f>
        <v>0.63174063326714491</v>
      </c>
      <c r="R55">
        <f>IF(M_16=0,0,Data!S54/M_16)</f>
        <v>0.94574160900317761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0.53023971541074999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0.98653277993427979</v>
      </c>
      <c r="I56">
        <f>IF(M_7=0,0,Data!J55/M_7)</f>
        <v>0.99381561719605749</v>
      </c>
      <c r="J56">
        <f>IF(M_8=0,0,Data!K55/M_8)</f>
        <v>0.99926625067436126</v>
      </c>
      <c r="K56">
        <f>IF(M_9=0,0,Data!L55/M_9)</f>
        <v>0.98611675010252875</v>
      </c>
      <c r="L56">
        <f>IF(M_10=0,0,Data!M55/M_10)</f>
        <v>0.9938038435242581</v>
      </c>
      <c r="M56">
        <f>IF(M_11=0,0,Data!N55/M_11)</f>
        <v>0.98653277993427979</v>
      </c>
      <c r="N56">
        <f>IF(M_12=0,0,Data!O55/M_12)</f>
        <v>0.95703069890195158</v>
      </c>
      <c r="O56">
        <f>IF(M_13=0,0,Data!P55/M_13)</f>
        <v>0.98653277993427979</v>
      </c>
      <c r="P56">
        <f>IF(M_14=0,0,Data!Q55/M_14)</f>
        <v>0.95669818791281824</v>
      </c>
      <c r="Q56">
        <f>IF(M_15=0,0,Data!R55/M_15)</f>
        <v>0.62983704456955658</v>
      </c>
      <c r="R56">
        <f>IF(M_16=0,0,Data!S55/M_16)</f>
        <v>0.94574160900317761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0.5182381785295872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0.98584552179116836</v>
      </c>
      <c r="I57">
        <f>IF(M_7=0,0,Data!J56/M_7)</f>
        <v>0.9937049482421938</v>
      </c>
      <c r="J57">
        <f>IF(M_8=0,0,Data!K56/M_8)</f>
        <v>0.99917481253166429</v>
      </c>
      <c r="K57">
        <f>IF(M_9=0,0,Data!L56/M_9)</f>
        <v>0.98543133824311036</v>
      </c>
      <c r="L57">
        <f>IF(M_10=0,0,Data!M56/M_10)</f>
        <v>0.99369002817961893</v>
      </c>
      <c r="M57">
        <f>IF(M_11=0,0,Data!N56/M_11)</f>
        <v>0.98584552179116836</v>
      </c>
      <c r="N57">
        <f>IF(M_12=0,0,Data!O56/M_12)</f>
        <v>0.95879952675211233</v>
      </c>
      <c r="O57">
        <f>IF(M_13=0,0,Data!P56/M_13)</f>
        <v>0.98584552179116836</v>
      </c>
      <c r="P57">
        <f>IF(M_14=0,0,Data!Q56/M_14)</f>
        <v>0.95950884245148849</v>
      </c>
      <c r="Q57">
        <f>IF(M_15=0,0,Data!R56/M_15)</f>
        <v>0.62598819411494222</v>
      </c>
      <c r="R57">
        <f>IF(M_16=0,0,Data!S56/M_16)</f>
        <v>0.94574160900317761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0.5054239238322854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0.98537258646343995</v>
      </c>
      <c r="I58">
        <f>IF(M_7=0,0,Data!J57/M_7)</f>
        <v>0.99353939280067849</v>
      </c>
      <c r="J58">
        <f>IF(M_8=0,0,Data!K57/M_8)</f>
        <v>0.99916584568168842</v>
      </c>
      <c r="K58">
        <f>IF(M_9=0,0,Data!L57/M_9)</f>
        <v>0.98494731712559502</v>
      </c>
      <c r="L58">
        <f>IF(M_10=0,0,Data!M57/M_10)</f>
        <v>0.99352808688132399</v>
      </c>
      <c r="M58">
        <f>IF(M_11=0,0,Data!N57/M_11)</f>
        <v>0.98537258646343995</v>
      </c>
      <c r="N58">
        <f>IF(M_12=0,0,Data!O57/M_12)</f>
        <v>0.95455175646674484</v>
      </c>
      <c r="O58">
        <f>IF(M_13=0,0,Data!P57/M_13)</f>
        <v>0.98537258646343995</v>
      </c>
      <c r="P58">
        <f>IF(M_14=0,0,Data!Q57/M_14)</f>
        <v>0.95695840301680957</v>
      </c>
      <c r="Q58">
        <f>IF(M_15=0,0,Data!R57/M_15)</f>
        <v>0.62255085663313048</v>
      </c>
      <c r="R58">
        <f>IF(M_16=0,0,Data!S57/M_16)</f>
        <v>0.94574160900317761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0.5061002562178778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0.98486436183958181</v>
      </c>
      <c r="I59">
        <f>IF(M_7=0,0,Data!J58/M_7)</f>
        <v>0.99353425763997227</v>
      </c>
      <c r="J59">
        <f>IF(M_8=0,0,Data!K58/M_8)</f>
        <v>0.99914036381199411</v>
      </c>
      <c r="K59">
        <f>IF(M_9=0,0,Data!L58/M_9)</f>
        <v>0.98446169053348687</v>
      </c>
      <c r="L59">
        <f>IF(M_10=0,0,Data!M58/M_10)</f>
        <v>0.99352024828543395</v>
      </c>
      <c r="M59">
        <f>IF(M_11=0,0,Data!N58/M_11)</f>
        <v>0.98486436183958181</v>
      </c>
      <c r="N59">
        <f>IF(M_12=0,0,Data!O58/M_12)</f>
        <v>0.9568028198845796</v>
      </c>
      <c r="O59">
        <f>IF(M_13=0,0,Data!P58/M_13)</f>
        <v>0.98486436183958181</v>
      </c>
      <c r="P59">
        <f>IF(M_14=0,0,Data!Q58/M_14)</f>
        <v>0.9594495312861735</v>
      </c>
      <c r="Q59">
        <f>IF(M_15=0,0,Data!R58/M_15)</f>
        <v>0.6254357168868957</v>
      </c>
      <c r="R59">
        <f>IF(M_16=0,0,Data!S58/M_16)</f>
        <v>0.94574160900317761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0.49293254481538301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0.98411456991157265</v>
      </c>
      <c r="I60">
        <f>IF(M_7=0,0,Data!J59/M_7)</f>
        <v>0.99318795078224842</v>
      </c>
      <c r="J60">
        <f>IF(M_8=0,0,Data!K59/M_8)</f>
        <v>0.99911848054581831</v>
      </c>
      <c r="K60">
        <f>IF(M_9=0,0,Data!L59/M_9)</f>
        <v>0.98370822781630307</v>
      </c>
      <c r="L60">
        <f>IF(M_10=0,0,Data!M59/M_10)</f>
        <v>0.9931723827884793</v>
      </c>
      <c r="M60">
        <f>IF(M_11=0,0,Data!N59/M_11)</f>
        <v>0.98411456991157265</v>
      </c>
      <c r="N60">
        <f>IF(M_12=0,0,Data!O59/M_12)</f>
        <v>0.95289250682125071</v>
      </c>
      <c r="O60">
        <f>IF(M_13=0,0,Data!P59/M_13)</f>
        <v>0.98411456991157265</v>
      </c>
      <c r="P60">
        <f>IF(M_14=0,0,Data!Q59/M_14)</f>
        <v>0.95927597344275162</v>
      </c>
      <c r="Q60">
        <f>IF(M_15=0,0,Data!R59/M_15)</f>
        <v>0.62062911595872272</v>
      </c>
      <c r="R60">
        <f>IF(M_16=0,0,Data!S59/M_16)</f>
        <v>0.93083742191142382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0.48949644318202645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0.98366766327205513</v>
      </c>
      <c r="I61">
        <f>IF(M_7=0,0,Data!J60/M_7)</f>
        <v>0.99321318974051043</v>
      </c>
      <c r="J61">
        <f>IF(M_8=0,0,Data!K60/M_8)</f>
        <v>0.99916551449152946</v>
      </c>
      <c r="K61">
        <f>IF(M_9=0,0,Data!L60/M_9)</f>
        <v>0.98328261385847848</v>
      </c>
      <c r="L61">
        <f>IF(M_10=0,0,Data!M60/M_10)</f>
        <v>0.99319835870300943</v>
      </c>
      <c r="M61">
        <f>IF(M_11=0,0,Data!N60/M_11)</f>
        <v>0.98366766327205513</v>
      </c>
      <c r="N61">
        <f>IF(M_12=0,0,Data!O60/M_12)</f>
        <v>0.95336779786699066</v>
      </c>
      <c r="O61">
        <f>IF(M_13=0,0,Data!P60/M_13)</f>
        <v>0.98366766327205513</v>
      </c>
      <c r="P61">
        <f>IF(M_14=0,0,Data!Q60/M_14)</f>
        <v>0.95922295046418893</v>
      </c>
      <c r="Q61">
        <f>IF(M_15=0,0,Data!R60/M_15)</f>
        <v>0.6213105061770029</v>
      </c>
      <c r="R61">
        <f>IF(M_16=0,0,Data!S60/M_16)</f>
        <v>0.91469121922869778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0.4773020961107769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0.98317349518599473</v>
      </c>
      <c r="I62">
        <f>IF(M_7=0,0,Data!J61/M_7)</f>
        <v>0.99316399115655796</v>
      </c>
      <c r="J62">
        <f>IF(M_8=0,0,Data!K61/M_8)</f>
        <v>0.99911855469286892</v>
      </c>
      <c r="K62">
        <f>IF(M_9=0,0,Data!L61/M_9)</f>
        <v>0.9828146597922921</v>
      </c>
      <c r="L62">
        <f>IF(M_10=0,0,Data!M61/M_10)</f>
        <v>0.99314721653595395</v>
      </c>
      <c r="M62">
        <f>IF(M_11=0,0,Data!N61/M_11)</f>
        <v>0.98317349518599473</v>
      </c>
      <c r="N62">
        <f>IF(M_12=0,0,Data!O61/M_12)</f>
        <v>0.95610135806855812</v>
      </c>
      <c r="O62">
        <f>IF(M_13=0,0,Data!P61/M_13)</f>
        <v>0.98317349518599473</v>
      </c>
      <c r="P62">
        <f>IF(M_14=0,0,Data!Q61/M_14)</f>
        <v>0.96253215642247958</v>
      </c>
      <c r="Q62">
        <f>IF(M_15=0,0,Data!R61/M_15)</f>
        <v>0.6238343044681397</v>
      </c>
      <c r="R62">
        <f>IF(M_16=0,0,Data!S61/M_16)</f>
        <v>0.91469121922869778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0.46742884329216761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0.98258929115520044</v>
      </c>
      <c r="I63">
        <f>IF(M_7=0,0,Data!J62/M_7)</f>
        <v>0.99300946382926747</v>
      </c>
      <c r="J63">
        <f>IF(M_8=0,0,Data!K62/M_8)</f>
        <v>0.99908331507132675</v>
      </c>
      <c r="K63">
        <f>IF(M_9=0,0,Data!L62/M_9)</f>
        <v>0.9822299638715476</v>
      </c>
      <c r="L63">
        <f>IF(M_10=0,0,Data!M62/M_10)</f>
        <v>0.99299193493008109</v>
      </c>
      <c r="M63">
        <f>IF(M_11=0,0,Data!N62/M_11)</f>
        <v>0.98258929115520044</v>
      </c>
      <c r="N63">
        <f>IF(M_12=0,0,Data!O62/M_12)</f>
        <v>0.95272983960814761</v>
      </c>
      <c r="O63">
        <f>IF(M_13=0,0,Data!P62/M_13)</f>
        <v>0.98258929115520044</v>
      </c>
      <c r="P63">
        <f>IF(M_14=0,0,Data!Q62/M_14)</f>
        <v>0.96169527514354058</v>
      </c>
      <c r="Q63">
        <f>IF(M_15=0,0,Data!R62/M_15)</f>
        <v>0.62164258299837261</v>
      </c>
      <c r="R63">
        <f>IF(M_16=0,0,Data!S62/M_16)</f>
        <v>0.91469121922869778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0.46570799001213442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0.98188896140514292</v>
      </c>
      <c r="I64">
        <f>IF(M_7=0,0,Data!J63/M_7)</f>
        <v>0.99286161399393691</v>
      </c>
      <c r="J64">
        <f>IF(M_8=0,0,Data!K63/M_8)</f>
        <v>0.99915084820493716</v>
      </c>
      <c r="K64">
        <f>IF(M_9=0,0,Data!L63/M_9)</f>
        <v>0.98155277231770355</v>
      </c>
      <c r="L64">
        <f>IF(M_10=0,0,Data!M63/M_10)</f>
        <v>0.99284374009109388</v>
      </c>
      <c r="M64">
        <f>IF(M_11=0,0,Data!N63/M_11)</f>
        <v>0.98188896140514292</v>
      </c>
      <c r="N64">
        <f>IF(M_12=0,0,Data!O63/M_12)</f>
        <v>0.95682766882640791</v>
      </c>
      <c r="O64">
        <f>IF(M_13=0,0,Data!P63/M_13)</f>
        <v>0.98188896140514292</v>
      </c>
      <c r="P64">
        <f>IF(M_14=0,0,Data!Q63/M_14)</f>
        <v>0.96464986744452086</v>
      </c>
      <c r="Q64">
        <f>IF(M_15=0,0,Data!R63/M_15)</f>
        <v>0.62131783276661035</v>
      </c>
      <c r="R64">
        <f>IF(M_16=0,0,Data!S63/M_16)</f>
        <v>0.91469121922869778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0.43324618591089753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0.98124448086267801</v>
      </c>
      <c r="I65">
        <f>IF(M_7=0,0,Data!J64/M_7)</f>
        <v>0.99282869012503472</v>
      </c>
      <c r="J65">
        <f>IF(M_8=0,0,Data!K64/M_8)</f>
        <v>0.99910565310607902</v>
      </c>
      <c r="K65">
        <f>IF(M_9=0,0,Data!L64/M_9)</f>
        <v>0.98090950585731562</v>
      </c>
      <c r="L65">
        <f>IF(M_10=0,0,Data!M64/M_10)</f>
        <v>0.99280830180797153</v>
      </c>
      <c r="M65">
        <f>IF(M_11=0,0,Data!N64/M_11)</f>
        <v>0.98124448086267801</v>
      </c>
      <c r="N65">
        <f>IF(M_12=0,0,Data!O64/M_12)</f>
        <v>0.9551733770188201</v>
      </c>
      <c r="O65">
        <f>IF(M_13=0,0,Data!P64/M_13)</f>
        <v>0.98124448086267801</v>
      </c>
      <c r="P65">
        <f>IF(M_14=0,0,Data!Q64/M_14)</f>
        <v>0.96296485516476682</v>
      </c>
      <c r="Q65">
        <f>IF(M_15=0,0,Data!R64/M_15)</f>
        <v>0.62062083310490612</v>
      </c>
      <c r="R65">
        <f>IF(M_16=0,0,Data!S64/M_16)</f>
        <v>0.91469121922869778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0.44983066647387099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0.98089198498874153</v>
      </c>
      <c r="I66">
        <f>IF(M_7=0,0,Data!J65/M_7)</f>
        <v>0.99308931290368485</v>
      </c>
      <c r="J66">
        <f>IF(M_8=0,0,Data!K65/M_8)</f>
        <v>0.99910861404496298</v>
      </c>
      <c r="K66">
        <f>IF(M_9=0,0,Data!L65/M_9)</f>
        <v>0.98057831451622968</v>
      </c>
      <c r="L66">
        <f>IF(M_10=0,0,Data!M65/M_10)</f>
        <v>0.99306540063526305</v>
      </c>
      <c r="M66">
        <f>IF(M_11=0,0,Data!N65/M_11)</f>
        <v>0.98089198498874153</v>
      </c>
      <c r="N66">
        <f>IF(M_12=0,0,Data!O65/M_12)</f>
        <v>0.9569577110794022</v>
      </c>
      <c r="O66">
        <f>IF(M_13=0,0,Data!P65/M_13)</f>
        <v>0.98089198498874153</v>
      </c>
      <c r="P66">
        <f>IF(M_14=0,0,Data!Q65/M_14)</f>
        <v>0.95960207270824283</v>
      </c>
      <c r="Q66">
        <f>IF(M_15=0,0,Data!R65/M_15)</f>
        <v>0.62264833684707999</v>
      </c>
      <c r="R66">
        <f>IF(M_16=0,0,Data!S65/M_16)</f>
        <v>0.91469121922869778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0.45186377269974154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0.98001621029945252</v>
      </c>
      <c r="I67">
        <f>IF(M_7=0,0,Data!J66/M_7)</f>
        <v>0.99307721942191773</v>
      </c>
      <c r="J67">
        <f>IF(M_8=0,0,Data!K66/M_8)</f>
        <v>0.99908579158281396</v>
      </c>
      <c r="K67">
        <f>IF(M_9=0,0,Data!L66/M_9)</f>
        <v>0.97971672363794371</v>
      </c>
      <c r="L67">
        <f>IF(M_10=0,0,Data!M66/M_10)</f>
        <v>0.99305458141550962</v>
      </c>
      <c r="M67">
        <f>IF(M_11=0,0,Data!N66/M_11)</f>
        <v>0.98001621029945252</v>
      </c>
      <c r="N67">
        <f>IF(M_12=0,0,Data!O66/M_12)</f>
        <v>0.95770667787583408</v>
      </c>
      <c r="O67">
        <f>IF(M_13=0,0,Data!P66/M_13)</f>
        <v>0.98001621029945252</v>
      </c>
      <c r="P67">
        <f>IF(M_14=0,0,Data!Q66/M_14)</f>
        <v>0.96210291659492708</v>
      </c>
      <c r="Q67">
        <f>IF(M_15=0,0,Data!R66/M_15)</f>
        <v>0.62174356525740226</v>
      </c>
      <c r="R67">
        <f>IF(M_16=0,0,Data!S66/M_16)</f>
        <v>0.91469121922869778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0.46574971200519522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0.97938003952702812</v>
      </c>
      <c r="I68">
        <f>IF(M_7=0,0,Data!J67/M_7)</f>
        <v>0.99316716051355614</v>
      </c>
      <c r="J68">
        <f>IF(M_8=0,0,Data!K67/M_8)</f>
        <v>0.99910285034756952</v>
      </c>
      <c r="K68">
        <f>IF(M_9=0,0,Data!L67/M_9)</f>
        <v>0.97913069539974373</v>
      </c>
      <c r="L68">
        <f>IF(M_10=0,0,Data!M67/M_10)</f>
        <v>0.99314225624400243</v>
      </c>
      <c r="M68">
        <f>IF(M_11=0,0,Data!N67/M_11)</f>
        <v>0.97938003952702812</v>
      </c>
      <c r="N68">
        <f>IF(M_12=0,0,Data!O67/M_12)</f>
        <v>0.9583374268947823</v>
      </c>
      <c r="O68">
        <f>IF(M_13=0,0,Data!P67/M_13)</f>
        <v>0.97938003952702812</v>
      </c>
      <c r="P68">
        <f>IF(M_14=0,0,Data!Q67/M_14)</f>
        <v>0.96017548660638308</v>
      </c>
      <c r="Q68">
        <f>IF(M_15=0,0,Data!R67/M_15)</f>
        <v>0.62711089949635945</v>
      </c>
      <c r="R68">
        <f>IF(M_16=0,0,Data!S67/M_16)</f>
        <v>0.91469121922869778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0.45386556777974529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0.97876560829194859</v>
      </c>
      <c r="I69">
        <f>IF(M_7=0,0,Data!J68/M_7)</f>
        <v>0.9933624392637419</v>
      </c>
      <c r="J69">
        <f>IF(M_8=0,0,Data!K68/M_8)</f>
        <v>0.99913106082872272</v>
      </c>
      <c r="K69">
        <f>IF(M_9=0,0,Data!L68/M_9)</f>
        <v>0.9785331455129751</v>
      </c>
      <c r="L69">
        <f>IF(M_10=0,0,Data!M68/M_10)</f>
        <v>0.99333461325177552</v>
      </c>
      <c r="M69">
        <f>IF(M_11=0,0,Data!N68/M_11)</f>
        <v>0.97876560829194859</v>
      </c>
      <c r="N69">
        <f>IF(M_12=0,0,Data!O68/M_12)</f>
        <v>0.96104226229542355</v>
      </c>
      <c r="O69">
        <f>IF(M_13=0,0,Data!P68/M_13)</f>
        <v>0.97876560829194859</v>
      </c>
      <c r="P69">
        <f>IF(M_14=0,0,Data!Q68/M_14)</f>
        <v>0.96055325010518333</v>
      </c>
      <c r="Q69">
        <f>IF(M_15=0,0,Data!R68/M_15)</f>
        <v>0.62911261854088185</v>
      </c>
      <c r="R69">
        <f>IF(M_16=0,0,Data!S68/M_16)</f>
        <v>0.91469121922869778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0.47013696131527455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0.97811552129601786</v>
      </c>
      <c r="I70">
        <f>IF(M_7=0,0,Data!J69/M_7)</f>
        <v>0.99346300728517489</v>
      </c>
      <c r="J70">
        <f>IF(M_8=0,0,Data!K69/M_8)</f>
        <v>0.9991391527435024</v>
      </c>
      <c r="K70">
        <f>IF(M_9=0,0,Data!L69/M_9)</f>
        <v>0.97790358881314998</v>
      </c>
      <c r="L70">
        <f>IF(M_10=0,0,Data!M69/M_10)</f>
        <v>0.9934359900526526</v>
      </c>
      <c r="M70">
        <f>IF(M_11=0,0,Data!N69/M_11)</f>
        <v>0.97811552129601786</v>
      </c>
      <c r="N70">
        <f>IF(M_12=0,0,Data!O69/M_12)</f>
        <v>0.96143643922277855</v>
      </c>
      <c r="O70">
        <f>IF(M_13=0,0,Data!P69/M_13)</f>
        <v>0.97811552129601786</v>
      </c>
      <c r="P70">
        <f>IF(M_14=0,0,Data!Q69/M_14)</f>
        <v>0.96169495234367175</v>
      </c>
      <c r="Q70">
        <f>IF(M_15=0,0,Data!R69/M_15)</f>
        <v>0.62898490167458554</v>
      </c>
      <c r="R70">
        <f>IF(M_16=0,0,Data!S69/M_16)</f>
        <v>0.91469121922869778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0.47557672153505198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0.97727833665942521</v>
      </c>
      <c r="I71">
        <f>IF(M_7=0,0,Data!J70/M_7)</f>
        <v>0.99347311713281516</v>
      </c>
      <c r="J71">
        <f>IF(M_8=0,0,Data!K70/M_8)</f>
        <v>0.999134412275406</v>
      </c>
      <c r="K71">
        <f>IF(M_9=0,0,Data!L70/M_9)</f>
        <v>0.97708317117794885</v>
      </c>
      <c r="L71">
        <f>IF(M_10=0,0,Data!M70/M_10)</f>
        <v>0.99344248069476615</v>
      </c>
      <c r="M71">
        <f>IF(M_11=0,0,Data!N70/M_11)</f>
        <v>0.97727833665942521</v>
      </c>
      <c r="N71">
        <f>IF(M_12=0,0,Data!O70/M_12)</f>
        <v>0.95970468533716669</v>
      </c>
      <c r="O71">
        <f>IF(M_13=0,0,Data!P70/M_13)</f>
        <v>0.97727833665942521</v>
      </c>
      <c r="P71">
        <f>IF(M_14=0,0,Data!Q70/M_14)</f>
        <v>0.96431873464193385</v>
      </c>
      <c r="Q71">
        <f>IF(M_15=0,0,Data!R70/M_15)</f>
        <v>0.62956027837478845</v>
      </c>
      <c r="R71">
        <f>IF(M_16=0,0,Data!S70/M_16)</f>
        <v>0.91469121922869778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0.61350199967205521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0.97671802027447352</v>
      </c>
      <c r="I72">
        <f>IF(M_7=0,0,Data!J71/M_7)</f>
        <v>0.99355279681825093</v>
      </c>
      <c r="J72">
        <f>IF(M_8=0,0,Data!K71/M_8)</f>
        <v>0.99922491122212986</v>
      </c>
      <c r="K72">
        <f>IF(M_9=0,0,Data!L71/M_9)</f>
        <v>0.9765490956581353</v>
      </c>
      <c r="L72">
        <f>IF(M_10=0,0,Data!M71/M_10)</f>
        <v>0.99351866010227163</v>
      </c>
      <c r="M72">
        <f>IF(M_11=0,0,Data!N71/M_11)</f>
        <v>0.97671802027447352</v>
      </c>
      <c r="N72">
        <f>IF(M_12=0,0,Data!O71/M_12)</f>
        <v>0.96146252349586725</v>
      </c>
      <c r="O72">
        <f>IF(M_13=0,0,Data!P71/M_13)</f>
        <v>0.97671802027447352</v>
      </c>
      <c r="P72">
        <f>IF(M_14=0,0,Data!Q71/M_14)</f>
        <v>0.96445029473388344</v>
      </c>
      <c r="Q72">
        <f>IF(M_15=0,0,Data!R71/M_15)</f>
        <v>0.63063025603899014</v>
      </c>
      <c r="R72">
        <f>IF(M_16=0,0,Data!S71/M_16)</f>
        <v>0.91469121922869778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0.64471434462460764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0.976100056213835</v>
      </c>
      <c r="I73">
        <f>IF(M_7=0,0,Data!J72/M_7)</f>
        <v>0.9933897153473884</v>
      </c>
      <c r="J73">
        <f>IF(M_8=0,0,Data!K72/M_8)</f>
        <v>0.99917309232009222</v>
      </c>
      <c r="K73">
        <f>IF(M_9=0,0,Data!L72/M_9)</f>
        <v>0.97596068095333821</v>
      </c>
      <c r="L73">
        <f>IF(M_10=0,0,Data!M72/M_10)</f>
        <v>0.99335493487835202</v>
      </c>
      <c r="M73">
        <f>IF(M_11=0,0,Data!N72/M_11)</f>
        <v>0.976100056213835</v>
      </c>
      <c r="N73">
        <f>IF(M_12=0,0,Data!O72/M_12)</f>
        <v>0.96234415022954956</v>
      </c>
      <c r="O73">
        <f>IF(M_13=0,0,Data!P72/M_13)</f>
        <v>0.976100056213835</v>
      </c>
      <c r="P73">
        <f>IF(M_14=0,0,Data!Q72/M_14)</f>
        <v>0.96374198401099787</v>
      </c>
      <c r="Q73">
        <f>IF(M_15=0,0,Data!R72/M_15)</f>
        <v>0.6317398372496944</v>
      </c>
      <c r="R73">
        <f>IF(M_16=0,0,Data!S72/M_16)</f>
        <v>0.91469121922869778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0.62972044064152466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0.97510941616417879</v>
      </c>
      <c r="I74">
        <f>IF(M_7=0,0,Data!J73/M_7)</f>
        <v>0.99315668068471941</v>
      </c>
      <c r="J74">
        <f>IF(M_8=0,0,Data!K73/M_8)</f>
        <v>0.99903137259087149</v>
      </c>
      <c r="K74">
        <f>IF(M_9=0,0,Data!L73/M_9)</f>
        <v>0.97503333530910508</v>
      </c>
      <c r="L74">
        <f>IF(M_10=0,0,Data!M73/M_10)</f>
        <v>0.99311922981248912</v>
      </c>
      <c r="M74">
        <f>IF(M_11=0,0,Data!N73/M_11)</f>
        <v>0.97510941616417879</v>
      </c>
      <c r="N74">
        <f>IF(M_12=0,0,Data!O73/M_12)</f>
        <v>0.96614707776052455</v>
      </c>
      <c r="O74">
        <f>IF(M_13=0,0,Data!P73/M_13)</f>
        <v>0.97510941616417879</v>
      </c>
      <c r="P74">
        <f>IF(M_14=0,0,Data!Q73/M_14)</f>
        <v>0.96533255945517826</v>
      </c>
      <c r="Q74">
        <f>IF(M_15=0,0,Data!R73/M_15)</f>
        <v>0.63868864046324969</v>
      </c>
      <c r="R74">
        <f>IF(M_16=0,0,Data!S73/M_16)</f>
        <v>0.91469121922869778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0.60473494165876662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0.97440541870989772</v>
      </c>
      <c r="I75">
        <f>IF(M_7=0,0,Data!J74/M_7)</f>
        <v>0.99274254245506377</v>
      </c>
      <c r="J75">
        <f>IF(M_8=0,0,Data!K74/M_8)</f>
        <v>0.99905756132911394</v>
      </c>
      <c r="K75">
        <f>IF(M_9=0,0,Data!L74/M_9)</f>
        <v>0.9743435571451674</v>
      </c>
      <c r="L75">
        <f>IF(M_10=0,0,Data!M74/M_10)</f>
        <v>0.99270519446577765</v>
      </c>
      <c r="M75">
        <f>IF(M_11=0,0,Data!N74/M_11)</f>
        <v>0.97440541870989772</v>
      </c>
      <c r="N75">
        <f>IF(M_12=0,0,Data!O74/M_12)</f>
        <v>0.96458448493943594</v>
      </c>
      <c r="O75">
        <f>IF(M_13=0,0,Data!P74/M_13)</f>
        <v>0.97440541870989772</v>
      </c>
      <c r="P75">
        <f>IF(M_14=0,0,Data!Q74/M_14)</f>
        <v>0.96503845050730452</v>
      </c>
      <c r="Q75">
        <f>IF(M_15=0,0,Data!R74/M_15)</f>
        <v>0.63734026591850457</v>
      </c>
      <c r="R75">
        <f>IF(M_16=0,0,Data!S74/M_16)</f>
        <v>0.91469121922869778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0.5908437195520122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0.9737540973333193</v>
      </c>
      <c r="I76">
        <f>IF(M_7=0,0,Data!J75/M_7)</f>
        <v>0.99227890252433038</v>
      </c>
      <c r="J76">
        <f>IF(M_8=0,0,Data!K75/M_8)</f>
        <v>0.99888735924622152</v>
      </c>
      <c r="K76">
        <f>IF(M_9=0,0,Data!L75/M_9)</f>
        <v>0.97370566964219563</v>
      </c>
      <c r="L76">
        <f>IF(M_10=0,0,Data!M75/M_10)</f>
        <v>0.99224012372062531</v>
      </c>
      <c r="M76">
        <f>IF(M_11=0,0,Data!N75/M_11)</f>
        <v>0.9737540973333193</v>
      </c>
      <c r="N76">
        <f>IF(M_12=0,0,Data!O75/M_12)</f>
        <v>0.96305814769973985</v>
      </c>
      <c r="O76">
        <f>IF(M_13=0,0,Data!P75/M_13)</f>
        <v>0.9737540973333193</v>
      </c>
      <c r="P76">
        <f>IF(M_14=0,0,Data!Q75/M_14)</f>
        <v>0.96432743470758908</v>
      </c>
      <c r="Q76">
        <f>IF(M_15=0,0,Data!R75/M_15)</f>
        <v>0.6386303378929753</v>
      </c>
      <c r="R76">
        <f>IF(M_16=0,0,Data!S75/M_16)</f>
        <v>0.91469121922869778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0.57114326808058558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0.97295310262692114</v>
      </c>
      <c r="I77">
        <f>IF(M_7=0,0,Data!J76/M_7)</f>
        <v>0.9917348206577441</v>
      </c>
      <c r="J77">
        <f>IF(M_8=0,0,Data!K76/M_8)</f>
        <v>0.99877099286514071</v>
      </c>
      <c r="K77">
        <f>IF(M_9=0,0,Data!L76/M_9)</f>
        <v>0.97295737864140086</v>
      </c>
      <c r="L77">
        <f>IF(M_10=0,0,Data!M76/M_10)</f>
        <v>0.99169398445509527</v>
      </c>
      <c r="M77">
        <f>IF(M_11=0,0,Data!N76/M_11)</f>
        <v>0.97295310262692114</v>
      </c>
      <c r="N77">
        <f>IF(M_12=0,0,Data!O76/M_12)</f>
        <v>0.96490659055414252</v>
      </c>
      <c r="O77">
        <f>IF(M_13=0,0,Data!P76/M_13)</f>
        <v>0.97295310262692114</v>
      </c>
      <c r="P77">
        <f>IF(M_14=0,0,Data!Q76/M_14)</f>
        <v>0.96564398544654306</v>
      </c>
      <c r="Q77">
        <f>IF(M_15=0,0,Data!R76/M_15)</f>
        <v>0.64164449982232874</v>
      </c>
      <c r="R77">
        <f>IF(M_16=0,0,Data!S76/M_16)</f>
        <v>0.91469121922869778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0.55970210501794782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0.97223936018893875</v>
      </c>
      <c r="I78">
        <f>IF(M_7=0,0,Data!J77/M_7)</f>
        <v>0.9910630194990121</v>
      </c>
      <c r="J78">
        <f>IF(M_8=0,0,Data!K77/M_8)</f>
        <v>0.99865380592336772</v>
      </c>
      <c r="K78">
        <f>IF(M_9=0,0,Data!L77/M_9)</f>
        <v>0.97225196197741615</v>
      </c>
      <c r="L78">
        <f>IF(M_10=0,0,Data!M77/M_10)</f>
        <v>0.99102124875185293</v>
      </c>
      <c r="M78">
        <f>IF(M_11=0,0,Data!N77/M_11)</f>
        <v>0.97223936018893875</v>
      </c>
      <c r="N78">
        <f>IF(M_12=0,0,Data!O77/M_12)</f>
        <v>0.96237839687355931</v>
      </c>
      <c r="O78">
        <f>IF(M_13=0,0,Data!P77/M_13)</f>
        <v>0.97223936018893875</v>
      </c>
      <c r="P78">
        <f>IF(M_14=0,0,Data!Q77/M_14)</f>
        <v>0.96330340743168674</v>
      </c>
      <c r="Q78">
        <f>IF(M_15=0,0,Data!R77/M_15)</f>
        <v>0.64194274329449308</v>
      </c>
      <c r="R78">
        <f>IF(M_16=0,0,Data!S77/M_16)</f>
        <v>0.91469121922869778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0.54608069392751135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0.97166028433734386</v>
      </c>
      <c r="I79">
        <f>IF(M_7=0,0,Data!J78/M_7)</f>
        <v>0.99032716701720147</v>
      </c>
      <c r="J79">
        <f>IF(M_8=0,0,Data!K78/M_8)</f>
        <v>0.99857938205719576</v>
      </c>
      <c r="K79">
        <f>IF(M_9=0,0,Data!L78/M_9)</f>
        <v>0.97167925686987422</v>
      </c>
      <c r="L79">
        <f>IF(M_10=0,0,Data!M78/M_10)</f>
        <v>0.99028324183470606</v>
      </c>
      <c r="M79">
        <f>IF(M_11=0,0,Data!N78/M_11)</f>
        <v>0.97166028433734386</v>
      </c>
      <c r="N79">
        <f>IF(M_12=0,0,Data!O78/M_12)</f>
        <v>0.96792365633297095</v>
      </c>
      <c r="O79">
        <f>IF(M_13=0,0,Data!P78/M_13)</f>
        <v>0.97166028433734386</v>
      </c>
      <c r="P79">
        <f>IF(M_14=0,0,Data!Q78/M_14)</f>
        <v>0.96821784938157562</v>
      </c>
      <c r="Q79">
        <f>IF(M_15=0,0,Data!R78/M_15)</f>
        <v>0.64351058912529824</v>
      </c>
      <c r="R79">
        <f>IF(M_16=0,0,Data!S78/M_16)</f>
        <v>0.88011173679339449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0.54302058884987359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0.97074967784763211</v>
      </c>
      <c r="I80">
        <f>IF(M_7=0,0,Data!J79/M_7)</f>
        <v>0.98960965757905928</v>
      </c>
      <c r="J80">
        <f>IF(M_8=0,0,Data!K79/M_8)</f>
        <v>0.99851254096272346</v>
      </c>
      <c r="K80">
        <f>IF(M_9=0,0,Data!L79/M_9)</f>
        <v>0.97083470257985693</v>
      </c>
      <c r="L80">
        <f>IF(M_10=0,0,Data!M79/M_10)</f>
        <v>0.98956436429458949</v>
      </c>
      <c r="M80">
        <f>IF(M_11=0,0,Data!N79/M_11)</f>
        <v>0.97074967784763211</v>
      </c>
      <c r="N80">
        <f>IF(M_12=0,0,Data!O79/M_12)</f>
        <v>0.96803835954544182</v>
      </c>
      <c r="O80">
        <f>IF(M_13=0,0,Data!P79/M_13)</f>
        <v>0.97074967784763211</v>
      </c>
      <c r="P80">
        <f>IF(M_14=0,0,Data!Q79/M_14)</f>
        <v>0.96869670834375088</v>
      </c>
      <c r="Q80">
        <f>IF(M_15=0,0,Data!R79/M_15)</f>
        <v>0.64552894316565712</v>
      </c>
      <c r="R80">
        <f>IF(M_16=0,0,Data!S79/M_16)</f>
        <v>0.88011173679339449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0.50983442058909756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0.97002317151618023</v>
      </c>
      <c r="I81">
        <f>IF(M_7=0,0,Data!J80/M_7)</f>
        <v>0.98886815731199296</v>
      </c>
      <c r="J81">
        <f>IF(M_8=0,0,Data!K80/M_8)</f>
        <v>0.99838163681660475</v>
      </c>
      <c r="K81">
        <f>IF(M_9=0,0,Data!L80/M_9)</f>
        <v>0.97017346936760895</v>
      </c>
      <c r="L81">
        <f>IF(M_10=0,0,Data!M80/M_10)</f>
        <v>0.98882323884411594</v>
      </c>
      <c r="M81">
        <f>IF(M_11=0,0,Data!N80/M_11)</f>
        <v>0.97002317151618023</v>
      </c>
      <c r="N81">
        <f>IF(M_12=0,0,Data!O80/M_12)</f>
        <v>0.96875717619412305</v>
      </c>
      <c r="O81">
        <f>IF(M_13=0,0,Data!P80/M_13)</f>
        <v>0.97002317151618023</v>
      </c>
      <c r="P81">
        <f>IF(M_14=0,0,Data!Q80/M_14)</f>
        <v>0.97095061652700443</v>
      </c>
      <c r="Q81">
        <f>IF(M_15=0,0,Data!R80/M_15)</f>
        <v>0.6488528193256623</v>
      </c>
      <c r="R81">
        <f>IF(M_16=0,0,Data!S80/M_16)</f>
        <v>0.88011173679339449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0.49895917406917489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0.9692931368700386</v>
      </c>
      <c r="I82">
        <f>IF(M_7=0,0,Data!J81/M_7)</f>
        <v>0.98797130951835699</v>
      </c>
      <c r="J82">
        <f>IF(M_8=0,0,Data!K81/M_8)</f>
        <v>0.99820316980914803</v>
      </c>
      <c r="K82">
        <f>IF(M_9=0,0,Data!L81/M_9)</f>
        <v>0.9694873097955885</v>
      </c>
      <c r="L82">
        <f>IF(M_10=0,0,Data!M81/M_10)</f>
        <v>0.9879224364797472</v>
      </c>
      <c r="M82">
        <f>IF(M_11=0,0,Data!N81/M_11)</f>
        <v>0.9692931368700386</v>
      </c>
      <c r="N82">
        <f>IF(M_12=0,0,Data!O81/M_12)</f>
        <v>0.96070236538109988</v>
      </c>
      <c r="O82">
        <f>IF(M_13=0,0,Data!P81/M_13)</f>
        <v>0.9692931368700386</v>
      </c>
      <c r="P82">
        <f>IF(M_14=0,0,Data!Q81/M_14)</f>
        <v>0.96420353840013218</v>
      </c>
      <c r="Q82">
        <f>IF(M_15=0,0,Data!R81/M_15)</f>
        <v>0.6499103434253708</v>
      </c>
      <c r="R82">
        <f>IF(M_16=0,0,Data!S81/M_16)</f>
        <v>0.88011173679339449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0.47119918882736134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0.96849676307275423</v>
      </c>
      <c r="I83">
        <f>IF(M_7=0,0,Data!J82/M_7)</f>
        <v>0.98654025345272134</v>
      </c>
      <c r="J83">
        <f>IF(M_8=0,0,Data!K82/M_8)</f>
        <v>0.99799739691455436</v>
      </c>
      <c r="K83">
        <f>IF(M_9=0,0,Data!L82/M_9)</f>
        <v>0.96875487687488315</v>
      </c>
      <c r="L83">
        <f>IF(M_10=0,0,Data!M82/M_10)</f>
        <v>0.98649066489070114</v>
      </c>
      <c r="M83">
        <f>IF(M_11=0,0,Data!N82/M_11)</f>
        <v>0.96849676307275423</v>
      </c>
      <c r="N83">
        <f>IF(M_12=0,0,Data!O82/M_12)</f>
        <v>0.96785478557659921</v>
      </c>
      <c r="O83">
        <f>IF(M_13=0,0,Data!P82/M_13)</f>
        <v>0.96849676307275423</v>
      </c>
      <c r="P83">
        <f>IF(M_14=0,0,Data!Q82/M_14)</f>
        <v>0.96802004030236921</v>
      </c>
      <c r="Q83">
        <f>IF(M_15=0,0,Data!R82/M_15)</f>
        <v>0.6523626443884587</v>
      </c>
      <c r="R83">
        <f>IF(M_16=0,0,Data!S82/M_16)</f>
        <v>0.88011173679339449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0.46368132018785463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0.96736515832284109</v>
      </c>
      <c r="I84">
        <f>IF(M_7=0,0,Data!J83/M_7)</f>
        <v>0.98497812597614576</v>
      </c>
      <c r="J84">
        <f>IF(M_8=0,0,Data!K83/M_8)</f>
        <v>0.99795602286036611</v>
      </c>
      <c r="K84">
        <f>IF(M_9=0,0,Data!L83/M_9)</f>
        <v>0.96769022966397733</v>
      </c>
      <c r="L84">
        <f>IF(M_10=0,0,Data!M83/M_10)</f>
        <v>0.98492562827413799</v>
      </c>
      <c r="M84">
        <f>IF(M_11=0,0,Data!N83/M_11)</f>
        <v>0.96736515832284109</v>
      </c>
      <c r="N84">
        <f>IF(M_12=0,0,Data!O83/M_12)</f>
        <v>0.97298317889340202</v>
      </c>
      <c r="O84">
        <f>IF(M_13=0,0,Data!P83/M_13)</f>
        <v>0.96736515832284109</v>
      </c>
      <c r="P84">
        <f>IF(M_14=0,0,Data!Q83/M_14)</f>
        <v>0.97408565381918721</v>
      </c>
      <c r="Q84">
        <f>IF(M_15=0,0,Data!R83/M_15)</f>
        <v>0.6548483260432959</v>
      </c>
      <c r="R84">
        <f>IF(M_16=0,0,Data!S83/M_16)</f>
        <v>0.88011173679339449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0.44328915011284337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0.96676112387557822</v>
      </c>
      <c r="I85">
        <f>IF(M_7=0,0,Data!J84/M_7)</f>
        <v>0.98385393588114411</v>
      </c>
      <c r="J85">
        <f>IF(M_8=0,0,Data!K84/M_8)</f>
        <v>0.99770638951382362</v>
      </c>
      <c r="K85">
        <f>IF(M_9=0,0,Data!L84/M_9)</f>
        <v>0.96710165402193038</v>
      </c>
      <c r="L85">
        <f>IF(M_10=0,0,Data!M84/M_10)</f>
        <v>0.98379699502933404</v>
      </c>
      <c r="M85">
        <f>IF(M_11=0,0,Data!N84/M_11)</f>
        <v>0.96676112387557822</v>
      </c>
      <c r="N85">
        <f>IF(M_12=0,0,Data!O84/M_12)</f>
        <v>0.973477503507852</v>
      </c>
      <c r="O85">
        <f>IF(M_13=0,0,Data!P84/M_13)</f>
        <v>0.96676112387557822</v>
      </c>
      <c r="P85">
        <f>IF(M_14=0,0,Data!Q84/M_14)</f>
        <v>0.97091352529654573</v>
      </c>
      <c r="Q85">
        <f>IF(M_15=0,0,Data!R84/M_15)</f>
        <v>0.65518318679587262</v>
      </c>
      <c r="R85">
        <f>IF(M_16=0,0,Data!S84/M_16)</f>
        <v>0.88011173679339449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0.42414195778581998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0.96587486591786398</v>
      </c>
      <c r="I86">
        <f>IF(M_7=0,0,Data!J85/M_7)</f>
        <v>0.9831997288884774</v>
      </c>
      <c r="J86">
        <f>IF(M_8=0,0,Data!K85/M_8)</f>
        <v>0.9975762812127138</v>
      </c>
      <c r="K86">
        <f>IF(M_9=0,0,Data!L85/M_9)</f>
        <v>0.96627427251507103</v>
      </c>
      <c r="L86">
        <f>IF(M_10=0,0,Data!M85/M_10)</f>
        <v>0.98314257014373352</v>
      </c>
      <c r="M86">
        <f>IF(M_11=0,0,Data!N85/M_11)</f>
        <v>0.96587486591786398</v>
      </c>
      <c r="N86">
        <f>IF(M_12=0,0,Data!O85/M_12)</f>
        <v>0.97247716519785388</v>
      </c>
      <c r="O86">
        <f>IF(M_13=0,0,Data!P85/M_13)</f>
        <v>0.96587486591786398</v>
      </c>
      <c r="P86">
        <f>IF(M_14=0,0,Data!Q85/M_14)</f>
        <v>0.96767951801863006</v>
      </c>
      <c r="Q86">
        <f>IF(M_15=0,0,Data!R85/M_15)</f>
        <v>0.65816863425923788</v>
      </c>
      <c r="R86">
        <f>IF(M_16=0,0,Data!S85/M_16)</f>
        <v>0.88011173679339449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0.40568599517529824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0.96437974292940065</v>
      </c>
      <c r="I87">
        <f>IF(M_7=0,0,Data!J86/M_7)</f>
        <v>0.98169174347955501</v>
      </c>
      <c r="J87">
        <f>IF(M_8=0,0,Data!K86/M_8)</f>
        <v>0.99734897107151343</v>
      </c>
      <c r="K87">
        <f>IF(M_9=0,0,Data!L86/M_9)</f>
        <v>0.96484012083909176</v>
      </c>
      <c r="L87">
        <f>IF(M_10=0,0,Data!M86/M_10)</f>
        <v>0.98163096677077721</v>
      </c>
      <c r="M87">
        <f>IF(M_11=0,0,Data!N86/M_11)</f>
        <v>0.96437974292940065</v>
      </c>
      <c r="N87">
        <f>IF(M_12=0,0,Data!O86/M_12)</f>
        <v>0.97278167568962448</v>
      </c>
      <c r="O87">
        <f>IF(M_13=0,0,Data!P86/M_13)</f>
        <v>0.96437974292940065</v>
      </c>
      <c r="P87">
        <f>IF(M_14=0,0,Data!Q86/M_14)</f>
        <v>0.96881200928663969</v>
      </c>
      <c r="Q87">
        <f>IF(M_15=0,0,Data!R86/M_15)</f>
        <v>0.65958171600295601</v>
      </c>
      <c r="R87">
        <f>IF(M_16=0,0,Data!S86/M_16)</f>
        <v>0.88011173679339449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0.39179795797692973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0.96312882467971173</v>
      </c>
      <c r="I88">
        <f>IF(M_7=0,0,Data!J87/M_7)</f>
        <v>0.98008201769914272</v>
      </c>
      <c r="J88">
        <f>IF(M_8=0,0,Data!K87/M_8)</f>
        <v>0.99718952031094588</v>
      </c>
      <c r="K88">
        <f>IF(M_9=0,0,Data!L87/M_9)</f>
        <v>0.96366693109750923</v>
      </c>
      <c r="L88">
        <f>IF(M_10=0,0,Data!M87/M_10)</f>
        <v>0.98001876956679457</v>
      </c>
      <c r="M88">
        <f>IF(M_11=0,0,Data!N87/M_11)</f>
        <v>0.96312882467971173</v>
      </c>
      <c r="N88">
        <f>IF(M_12=0,0,Data!O87/M_12)</f>
        <v>0.97361997026270197</v>
      </c>
      <c r="O88">
        <f>IF(M_13=0,0,Data!P87/M_13)</f>
        <v>0.96312882467971173</v>
      </c>
      <c r="P88">
        <f>IF(M_14=0,0,Data!Q87/M_14)</f>
        <v>0.9706521758193235</v>
      </c>
      <c r="Q88">
        <f>IF(M_15=0,0,Data!R87/M_15)</f>
        <v>0.66222672588732656</v>
      </c>
      <c r="R88">
        <f>IF(M_16=0,0,Data!S87/M_16)</f>
        <v>0.88011173679339449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0.37998964948102831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0.9613232754660076</v>
      </c>
      <c r="I89">
        <f>IF(M_7=0,0,Data!J88/M_7)</f>
        <v>0.97798747390768903</v>
      </c>
      <c r="J89">
        <f>IF(M_8=0,0,Data!K88/M_8)</f>
        <v>0.99688168647288455</v>
      </c>
      <c r="K89">
        <f>IF(M_9=0,0,Data!L88/M_9)</f>
        <v>0.9619503607673825</v>
      </c>
      <c r="L89">
        <f>IF(M_10=0,0,Data!M88/M_10)</f>
        <v>0.9779211043633147</v>
      </c>
      <c r="M89">
        <f>IF(M_11=0,0,Data!N88/M_11)</f>
        <v>0.9613232754660076</v>
      </c>
      <c r="N89">
        <f>IF(M_12=0,0,Data!O88/M_12)</f>
        <v>0.97757449107107453</v>
      </c>
      <c r="O89">
        <f>IF(M_13=0,0,Data!P88/M_13)</f>
        <v>0.9613232754660076</v>
      </c>
      <c r="P89">
        <f>IF(M_14=0,0,Data!Q88/M_14)</f>
        <v>0.97105599378509266</v>
      </c>
      <c r="Q89">
        <f>IF(M_15=0,0,Data!R88/M_15)</f>
        <v>0.66382893282736866</v>
      </c>
      <c r="R89">
        <f>IF(M_16=0,0,Data!S88/M_16)</f>
        <v>0.88011173679339449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0.35049881360942131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0.95963352595423246</v>
      </c>
      <c r="I90">
        <f>IF(M_7=0,0,Data!J89/M_7)</f>
        <v>0.97510890429957153</v>
      </c>
      <c r="J90">
        <f>IF(M_8=0,0,Data!K89/M_8)</f>
        <v>0.99657846458136523</v>
      </c>
      <c r="K90">
        <f>IF(M_9=0,0,Data!L89/M_9)</f>
        <v>0.96035415673073798</v>
      </c>
      <c r="L90">
        <f>IF(M_10=0,0,Data!M89/M_10)</f>
        <v>0.9750371772769556</v>
      </c>
      <c r="M90">
        <f>IF(M_11=0,0,Data!N89/M_11)</f>
        <v>0.95963352595423246</v>
      </c>
      <c r="N90">
        <f>IF(M_12=0,0,Data!O89/M_12)</f>
        <v>0.98057049526250184</v>
      </c>
      <c r="O90">
        <f>IF(M_13=0,0,Data!P89/M_13)</f>
        <v>0.95963352595423246</v>
      </c>
      <c r="P90">
        <f>IF(M_14=0,0,Data!Q89/M_14)</f>
        <v>0.97405773687371044</v>
      </c>
      <c r="Q90">
        <f>IF(M_15=0,0,Data!R89/M_15)</f>
        <v>0.66662192728794878</v>
      </c>
      <c r="R90">
        <f>IF(M_16=0,0,Data!S89/M_16)</f>
        <v>0.88011173679339449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0.33691680944398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0.9595150688825812</v>
      </c>
      <c r="I91">
        <f>IF(M_7=0,0,Data!J90/M_7)</f>
        <v>0.97321000478189557</v>
      </c>
      <c r="J91">
        <f>IF(M_8=0,0,Data!K90/M_8)</f>
        <v>0.99619145652276231</v>
      </c>
      <c r="K91">
        <f>IF(M_9=0,0,Data!L90/M_9)</f>
        <v>0.96029177395307475</v>
      </c>
      <c r="L91">
        <f>IF(M_10=0,0,Data!M90/M_10)</f>
        <v>0.97313252303902109</v>
      </c>
      <c r="M91">
        <f>IF(M_11=0,0,Data!N90/M_11)</f>
        <v>0.9595150688825812</v>
      </c>
      <c r="N91">
        <f>IF(M_12=0,0,Data!O90/M_12)</f>
        <v>0.97277747460288544</v>
      </c>
      <c r="O91">
        <f>IF(M_13=0,0,Data!P90/M_13)</f>
        <v>0.9595150688825812</v>
      </c>
      <c r="P91">
        <f>IF(M_14=0,0,Data!Q90/M_14)</f>
        <v>0.97897787672650705</v>
      </c>
      <c r="Q91">
        <f>IF(M_15=0,0,Data!R90/M_15)</f>
        <v>0.66849834780904183</v>
      </c>
      <c r="R91">
        <f>IF(M_16=0,0,Data!S90/M_16)</f>
        <v>0.88011173679339449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0.3084134604333133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0.95951940598684204</v>
      </c>
      <c r="I92">
        <f>IF(M_7=0,0,Data!J91/M_7)</f>
        <v>0.97063325959340629</v>
      </c>
      <c r="J92">
        <f>IF(M_8=0,0,Data!K91/M_8)</f>
        <v>0.99568025709768071</v>
      </c>
      <c r="K92">
        <f>IF(M_9=0,0,Data!L91/M_9)</f>
        <v>0.96033401383209616</v>
      </c>
      <c r="L92">
        <f>IF(M_10=0,0,Data!M91/M_10)</f>
        <v>0.97055079562282065</v>
      </c>
      <c r="M92">
        <f>IF(M_11=0,0,Data!N91/M_11)</f>
        <v>0.95951940598684204</v>
      </c>
      <c r="N92">
        <f>IF(M_12=0,0,Data!O91/M_12)</f>
        <v>0.95436896788639325</v>
      </c>
      <c r="O92">
        <f>IF(M_13=0,0,Data!P91/M_13)</f>
        <v>0.95951940598684204</v>
      </c>
      <c r="P92">
        <f>IF(M_14=0,0,Data!Q91/M_14)</f>
        <v>0.97676366844392104</v>
      </c>
      <c r="Q92">
        <f>IF(M_15=0,0,Data!R91/M_15)</f>
        <v>0.67014650795863551</v>
      </c>
      <c r="R92">
        <f>IF(M_16=0,0,Data!S91/M_16)</f>
        <v>0.88011173679339449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0.2827152843095605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0.95924885844334662</v>
      </c>
      <c r="I93">
        <f>IF(M_7=0,0,Data!J92/M_7)</f>
        <v>0.96716967839161594</v>
      </c>
      <c r="J93">
        <f>IF(M_8=0,0,Data!K92/M_8)</f>
        <v>0.99518242885737562</v>
      </c>
      <c r="K93">
        <f>IF(M_9=0,0,Data!L92/M_9)</f>
        <v>0.96009027378431444</v>
      </c>
      <c r="L93">
        <f>IF(M_10=0,0,Data!M92/M_10)</f>
        <v>0.96707970343023963</v>
      </c>
      <c r="M93">
        <f>IF(M_11=0,0,Data!N92/M_11)</f>
        <v>0.95924885844334662</v>
      </c>
      <c r="N93">
        <f>IF(M_12=0,0,Data!O92/M_12)</f>
        <v>0.95496870468353134</v>
      </c>
      <c r="O93">
        <f>IF(M_13=0,0,Data!P92/M_13)</f>
        <v>0.95924885844334662</v>
      </c>
      <c r="P93">
        <f>IF(M_14=0,0,Data!Q92/M_14)</f>
        <v>0.97324758455091898</v>
      </c>
      <c r="Q93">
        <f>IF(M_15=0,0,Data!R92/M_15)</f>
        <v>0.67136295442789795</v>
      </c>
      <c r="R93">
        <f>IF(M_16=0,0,Data!S92/M_16)</f>
        <v>0.88011173679339449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0.26948370596588883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0.95815687159632235</v>
      </c>
      <c r="I94">
        <f>IF(M_7=0,0,Data!J93/M_7)</f>
        <v>0.96183510227807012</v>
      </c>
      <c r="J94">
        <f>IF(M_8=0,0,Data!K93/M_8)</f>
        <v>0.99457316254328076</v>
      </c>
      <c r="K94">
        <f>IF(M_9=0,0,Data!L93/M_9)</f>
        <v>0.95909097818161515</v>
      </c>
      <c r="L94">
        <f>IF(M_10=0,0,Data!M93/M_10)</f>
        <v>0.96173306479365539</v>
      </c>
      <c r="M94">
        <f>IF(M_11=0,0,Data!N93/M_11)</f>
        <v>0.95815687159632235</v>
      </c>
      <c r="N94">
        <f>IF(M_12=0,0,Data!O93/M_12)</f>
        <v>0.98459219046519098</v>
      </c>
      <c r="O94">
        <f>IF(M_13=0,0,Data!P93/M_13)</f>
        <v>0.95815687159632235</v>
      </c>
      <c r="P94">
        <f>IF(M_14=0,0,Data!Q93/M_14)</f>
        <v>0.98339462239893838</v>
      </c>
      <c r="Q94">
        <f>IF(M_15=0,0,Data!R93/M_15)</f>
        <v>0.67403246586935639</v>
      </c>
      <c r="R94">
        <f>IF(M_16=0,0,Data!S93/M_16)</f>
        <v>0.88011173679339449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0.24795332720592048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0.95694150786501075</v>
      </c>
      <c r="I95">
        <f>IF(M_7=0,0,Data!J94/M_7)</f>
        <v>0.95817397786286607</v>
      </c>
      <c r="J95">
        <f>IF(M_8=0,0,Data!K94/M_8)</f>
        <v>0.99374630923787677</v>
      </c>
      <c r="K95">
        <f>IF(M_9=0,0,Data!L94/M_9)</f>
        <v>0.95784465147181741</v>
      </c>
      <c r="L95">
        <f>IF(M_10=0,0,Data!M94/M_10)</f>
        <v>0.95806578971789447</v>
      </c>
      <c r="M95">
        <f>IF(M_11=0,0,Data!N94/M_11)</f>
        <v>0.95694150786501075</v>
      </c>
      <c r="N95">
        <f>IF(M_12=0,0,Data!O94/M_12)</f>
        <v>0.97757490431994676</v>
      </c>
      <c r="O95">
        <f>IF(M_13=0,0,Data!P94/M_13)</f>
        <v>0.95694150786501075</v>
      </c>
      <c r="P95">
        <f>IF(M_14=0,0,Data!Q94/M_14)</f>
        <v>0.9796527231359371</v>
      </c>
      <c r="Q95">
        <f>IF(M_15=0,0,Data!R94/M_15)</f>
        <v>0.67606040575604598</v>
      </c>
      <c r="R95">
        <f>IF(M_16=0,0,Data!S94/M_16)</f>
        <v>0.88011173679339449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0.22007042841949115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0.95615902810083164</v>
      </c>
      <c r="I96">
        <f>IF(M_7=0,0,Data!J95/M_7)</f>
        <v>0.95539525860181207</v>
      </c>
      <c r="J96">
        <f>IF(M_8=0,0,Data!K95/M_8)</f>
        <v>0.99269806272590355</v>
      </c>
      <c r="K96">
        <f>IF(M_9=0,0,Data!L95/M_9)</f>
        <v>0.95682321756220046</v>
      </c>
      <c r="L96">
        <f>IF(M_10=0,0,Data!M95/M_10)</f>
        <v>0.95528055687093527</v>
      </c>
      <c r="M96">
        <f>IF(M_11=0,0,Data!N95/M_11)</f>
        <v>0.95615902810083164</v>
      </c>
      <c r="N96">
        <f>IF(M_12=0,0,Data!O95/M_12)</f>
        <v>0.96849749199406798</v>
      </c>
      <c r="O96">
        <f>IF(M_13=0,0,Data!P95/M_13)</f>
        <v>0.95615902810083164</v>
      </c>
      <c r="P96">
        <f>IF(M_14=0,0,Data!Q95/M_14)</f>
        <v>0.9708507141255216</v>
      </c>
      <c r="Q96">
        <f>IF(M_15=0,0,Data!R95/M_15)</f>
        <v>0.67836387555361188</v>
      </c>
      <c r="R96">
        <f>IF(M_16=0,0,Data!S95/M_16)</f>
        <v>0.88011173679339449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0.19835485909989184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0.95506989232874828</v>
      </c>
      <c r="I97">
        <f>IF(M_7=0,0,Data!J96/M_7)</f>
        <v>0.95149698515472747</v>
      </c>
      <c r="J97">
        <f>IF(M_8=0,0,Data!K96/M_8)</f>
        <v>0.99133250143967622</v>
      </c>
      <c r="K97">
        <f>IF(M_9=0,0,Data!L96/M_9)</f>
        <v>0.95521913234737521</v>
      </c>
      <c r="L97">
        <f>IF(M_10=0,0,Data!M96/M_10)</f>
        <v>0.95137452937506228</v>
      </c>
      <c r="M97">
        <f>IF(M_11=0,0,Data!N96/M_11)</f>
        <v>0.95506989232874828</v>
      </c>
      <c r="N97">
        <f>IF(M_12=0,0,Data!O96/M_12)</f>
        <v>0.96038128003171186</v>
      </c>
      <c r="O97">
        <f>IF(M_13=0,0,Data!P96/M_13)</f>
        <v>0.95506989232874828</v>
      </c>
      <c r="P97">
        <f>IF(M_14=0,0,Data!Q96/M_14)</f>
        <v>0.9603653916792344</v>
      </c>
      <c r="Q97">
        <f>IF(M_15=0,0,Data!R96/M_15)</f>
        <v>0.6800198474121768</v>
      </c>
      <c r="R97">
        <f>IF(M_16=0,0,Data!S96/M_16)</f>
        <v>0.88011173679339449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0.17181956144758101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0.95445961119908818</v>
      </c>
      <c r="I98">
        <f>IF(M_7=0,0,Data!J97/M_7)</f>
        <v>0.94856873999894575</v>
      </c>
      <c r="J98">
        <f>IF(M_8=0,0,Data!K97/M_8)</f>
        <v>0.98992825022248931</v>
      </c>
      <c r="K98">
        <f>IF(M_9=0,0,Data!L97/M_9)</f>
        <v>0.95402373018230557</v>
      </c>
      <c r="L98">
        <f>IF(M_10=0,0,Data!M97/M_10)</f>
        <v>0.94843597679554914</v>
      </c>
      <c r="M98">
        <f>IF(M_11=0,0,Data!N97/M_11)</f>
        <v>0.95445961119908818</v>
      </c>
      <c r="N98">
        <f>IF(M_12=0,0,Data!O97/M_12)</f>
        <v>0.95232954860362162</v>
      </c>
      <c r="O98">
        <f>IF(M_13=0,0,Data!P97/M_13)</f>
        <v>0.95445961119908818</v>
      </c>
      <c r="P98">
        <f>IF(M_14=0,0,Data!Q97/M_14)</f>
        <v>0.95521606279899218</v>
      </c>
      <c r="Q98">
        <f>IF(M_15=0,0,Data!R97/M_15)</f>
        <v>0.68158202206878815</v>
      </c>
      <c r="R98">
        <f>IF(M_16=0,0,Data!S97/M_16)</f>
        <v>0.81903625881272046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0.14571929470834058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0.95431298776432982</v>
      </c>
      <c r="I99">
        <f>IF(M_7=0,0,Data!J98/M_7)</f>
        <v>0.94826346985082288</v>
      </c>
      <c r="J99">
        <f>IF(M_8=0,0,Data!K98/M_8)</f>
        <v>0.98751024570122969</v>
      </c>
      <c r="K99">
        <f>IF(M_9=0,0,Data!L98/M_9)</f>
        <v>0.95374791173429807</v>
      </c>
      <c r="L99">
        <f>IF(M_10=0,0,Data!M98/M_10)</f>
        <v>0.94812129854339655</v>
      </c>
      <c r="M99">
        <f>IF(M_11=0,0,Data!N98/M_11)</f>
        <v>0.95431298776432982</v>
      </c>
      <c r="N99">
        <f>IF(M_12=0,0,Data!O98/M_12)</f>
        <v>0.95183730731659877</v>
      </c>
      <c r="O99">
        <f>IF(M_13=0,0,Data!P98/M_13)</f>
        <v>0.95431298776432982</v>
      </c>
      <c r="P99">
        <f>IF(M_14=0,0,Data!Q98/M_14)</f>
        <v>0.95467004444187831</v>
      </c>
      <c r="Q99">
        <f>IF(M_15=0,0,Data!R98/M_15)</f>
        <v>0.68355560611710409</v>
      </c>
      <c r="R99">
        <f>IF(M_16=0,0,Data!S98/M_16)</f>
        <v>0.81903625881272046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0.12067622920041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0.95327718888493529</v>
      </c>
      <c r="I100">
        <f>IF(M_7=0,0,Data!J99/M_7)</f>
        <v>0.94792916286516549</v>
      </c>
      <c r="J100">
        <f>IF(M_8=0,0,Data!K99/M_8)</f>
        <v>0.98347556854932638</v>
      </c>
      <c r="K100">
        <f>IF(M_9=0,0,Data!L99/M_9)</f>
        <v>0.95267992128077772</v>
      </c>
      <c r="L100">
        <f>IF(M_10=0,0,Data!M99/M_10)</f>
        <v>0.94777642701638209</v>
      </c>
      <c r="M100">
        <f>IF(M_11=0,0,Data!N99/M_11)</f>
        <v>0.95327718888493529</v>
      </c>
      <c r="N100">
        <f>IF(M_12=0,0,Data!O99/M_12)</f>
        <v>0.95679294261385073</v>
      </c>
      <c r="O100">
        <f>IF(M_13=0,0,Data!P99/M_13)</f>
        <v>0.95327718888493529</v>
      </c>
      <c r="P100">
        <f>IF(M_14=0,0,Data!Q99/M_14)</f>
        <v>0.95158887472395903</v>
      </c>
      <c r="Q100">
        <f>IF(M_15=0,0,Data!R99/M_15)</f>
        <v>0.68563335720961471</v>
      </c>
      <c r="R100">
        <f>IF(M_16=0,0,Data!S99/M_16)</f>
        <v>0.79527072876705307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9.3446478129309646E-2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0.95097703432795433</v>
      </c>
      <c r="I101">
        <f>IF(M_7=0,0,Data!J100/M_7)</f>
        <v>0.9449372007066642</v>
      </c>
      <c r="J101">
        <f>IF(M_8=0,0,Data!K100/M_8)</f>
        <v>0.9783433321537196</v>
      </c>
      <c r="K101">
        <f>IF(M_9=0,0,Data!L100/M_9)</f>
        <v>0.95044127794103628</v>
      </c>
      <c r="L101">
        <f>IF(M_10=0,0,Data!M100/M_10)</f>
        <v>0.94477079260518482</v>
      </c>
      <c r="M101">
        <f>IF(M_11=0,0,Data!N100/M_11)</f>
        <v>0.95097703432795433</v>
      </c>
      <c r="N101">
        <f>IF(M_12=0,0,Data!O100/M_12)</f>
        <v>0.96649710612064488</v>
      </c>
      <c r="O101">
        <f>IF(M_13=0,0,Data!P100/M_13)</f>
        <v>0.95097703432795433</v>
      </c>
      <c r="P101">
        <f>IF(M_14=0,0,Data!Q100/M_14)</f>
        <v>0.95418090842657599</v>
      </c>
      <c r="Q101">
        <f>IF(M_15=0,0,Data!R100/M_15)</f>
        <v>0.68730506200589536</v>
      </c>
      <c r="R101">
        <f>IF(M_16=0,0,Data!S100/M_16)</f>
        <v>0.79527072876705307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6.1725868696718707E-2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0.94794294127167633</v>
      </c>
      <c r="I102">
        <f>IF(M_7=0,0,Data!J101/M_7)</f>
        <v>0.93445724705683852</v>
      </c>
      <c r="J102">
        <f>IF(M_8=0,0,Data!K101/M_8)</f>
        <v>0.96721246590663013</v>
      </c>
      <c r="K102">
        <f>IF(M_9=0,0,Data!L101/M_9)</f>
        <v>0.94736637494709941</v>
      </c>
      <c r="L102">
        <f>IF(M_10=0,0,Data!M101/M_10)</f>
        <v>0.93427003249271556</v>
      </c>
      <c r="M102">
        <f>IF(M_11=0,0,Data!N101/M_11)</f>
        <v>0.94794294127167633</v>
      </c>
      <c r="N102">
        <f>IF(M_12=0,0,Data!O101/M_12)</f>
        <v>0.9764806882144127</v>
      </c>
      <c r="O102">
        <f>IF(M_13=0,0,Data!P101/M_13)</f>
        <v>0.94794294127167633</v>
      </c>
      <c r="P102">
        <f>IF(M_14=0,0,Data!Q101/M_14)</f>
        <v>0.97126422724344286</v>
      </c>
      <c r="Q102">
        <f>IF(M_15=0,0,Data!R101/M_15)</f>
        <v>0.68939557848065813</v>
      </c>
      <c r="R102">
        <f>IF(M_16=0,0,Data!S101/M_16)</f>
        <v>0.76916056731345883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4.0439772037522366E-2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0.94310634862234455</v>
      </c>
      <c r="I103">
        <f>IF(M_7=0,0,Data!J102/M_7)</f>
        <v>0.9245056577591465</v>
      </c>
      <c r="J103">
        <f>IF(M_8=0,0,Data!K102/M_8)</f>
        <v>0.95368660049648757</v>
      </c>
      <c r="K103">
        <f>IF(M_9=0,0,Data!L102/M_9)</f>
        <v>0.9426472447851465</v>
      </c>
      <c r="L103">
        <f>IF(M_10=0,0,Data!M102/M_10)</f>
        <v>0.92430186537762338</v>
      </c>
      <c r="M103">
        <f>IF(M_11=0,0,Data!N102/M_11)</f>
        <v>0.94310634862234455</v>
      </c>
      <c r="N103">
        <f>IF(M_12=0,0,Data!O102/M_12)</f>
        <v>0.94126085057406095</v>
      </c>
      <c r="O103">
        <f>IF(M_13=0,0,Data!P102/M_13)</f>
        <v>0.94310634862234455</v>
      </c>
      <c r="P103">
        <f>IF(M_14=0,0,Data!Q102/M_14)</f>
        <v>0.95936278371974681</v>
      </c>
      <c r="Q103">
        <f>IF(M_15=0,0,Data!R102/M_15)</f>
        <v>0.69135295697125743</v>
      </c>
      <c r="R103">
        <f>IF(M_16=0,0,Data!S102/M_16)</f>
        <v>0.76916056731345883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3930-1AB1-4A23-B4BF-FD33FE97786F}">
  <dimension ref="A1:V103"/>
  <sheetViews>
    <sheetView workbookViewId="0">
      <selection activeCell="C2" sqref="C2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'Data-Normalized'!C2</f>
        <v>9.02774567602895E-3</v>
      </c>
      <c r="D2">
        <f>'Data-Normalized'!D2</f>
        <v>0</v>
      </c>
      <c r="E2">
        <f>'Data-Normalized'!E2</f>
        <v>0</v>
      </c>
      <c r="F2">
        <f>'Data-Normalized'!F2</f>
        <v>0</v>
      </c>
      <c r="G2">
        <f>'Data-Normalized'!G2</f>
        <v>0</v>
      </c>
      <c r="H2">
        <f>'Data-Normalized'!H2</f>
        <v>28.708390693742199</v>
      </c>
      <c r="I2">
        <f>'Data-Normalized'!I2</f>
        <v>4486714.5</v>
      </c>
      <c r="J2">
        <f>'Data-Normalized'!J2</f>
        <v>4046013.94</v>
      </c>
      <c r="K2">
        <f>'Data-Normalized'!K2</f>
        <v>0.39991968342148199</v>
      </c>
      <c r="L2">
        <f>'Data-Normalized'!L2</f>
        <v>0.90004066466466404</v>
      </c>
      <c r="M2">
        <f>'Data-Normalized'!M2</f>
        <v>28.708390693742199</v>
      </c>
      <c r="N2">
        <f>'Data-Normalized'!N2</f>
        <v>0.97272961162599503</v>
      </c>
      <c r="O2">
        <f>'Data-Normalized'!O2</f>
        <v>28.708390693742199</v>
      </c>
      <c r="P2">
        <f>'Data-Normalized'!P2</f>
        <v>0.97130288503356699</v>
      </c>
      <c r="Q2">
        <f>'Data-Normalized'!Q2</f>
        <v>605454867493.28003</v>
      </c>
      <c r="R2">
        <f>'Data-Normalized'!R2</f>
        <v>0.17677669529663601</v>
      </c>
      <c r="S2">
        <f>'Data-Normalized'!S2</f>
        <v>0</v>
      </c>
      <c r="T2">
        <f>'Data-Normalized'!T2</f>
        <v>0</v>
      </c>
      <c r="U2">
        <f>'Data-Normalized'!U2</f>
        <v>0</v>
      </c>
      <c r="V2">
        <f>'Data-Normalized'!V2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ABS('Data-Normalized'!C4-'Data-Normalized'!B4)</f>
        <v>1.7714201330482626E-2</v>
      </c>
      <c r="D4">
        <f>ABS('Data-Normalized'!D4-'Data-Normalized'!B4)</f>
        <v>1</v>
      </c>
      <c r="E4">
        <f>ABS('Data-Normalized'!E4-'Data-Normalized'!B4)</f>
        <v>1</v>
      </c>
      <c r="F4">
        <f>ABS('Data-Normalized'!F4-'Data-Normalized'!B4)</f>
        <v>1</v>
      </c>
      <c r="G4">
        <f>ABS('Data-Normalized'!G4-'Data-Normalized'!B4)</f>
        <v>1</v>
      </c>
      <c r="H4">
        <f>ABS('Data-Normalized'!H4-'Data-Normalized'!B4)</f>
        <v>0</v>
      </c>
      <c r="I4">
        <f>ABS('Data-Normalized'!I4-'Data-Normalized'!B4)</f>
        <v>0</v>
      </c>
      <c r="J4">
        <f>ABS('Data-Normalized'!J4-'Data-Normalized'!B4)</f>
        <v>0</v>
      </c>
      <c r="K4">
        <f>ABS('Data-Normalized'!K4-'Data-Normalized'!B4)</f>
        <v>0</v>
      </c>
      <c r="L4">
        <f>ABS('Data-Normalized'!L4-'Data-Normalized'!B4)</f>
        <v>0</v>
      </c>
      <c r="M4">
        <f>ABS('Data-Normalized'!M4-'Data-Normalized'!B4)</f>
        <v>0</v>
      </c>
      <c r="N4">
        <f>ABS('Data-Normalized'!N4-'Data-Normalized'!B4)</f>
        <v>0</v>
      </c>
      <c r="O4">
        <f>ABS('Data-Normalized'!O4-'Data-Normalized'!B4)</f>
        <v>0</v>
      </c>
      <c r="P4">
        <f>ABS('Data-Normalized'!P4-'Data-Normalized'!B4)</f>
        <v>0</v>
      </c>
      <c r="Q4">
        <f>ABS('Data-Normalized'!Q4-'Data-Normalized'!B4)</f>
        <v>0</v>
      </c>
      <c r="R4">
        <f>ABS('Data-Normalized'!R4-'Data-Normalized'!B4)</f>
        <v>0</v>
      </c>
      <c r="S4">
        <f>ABS('Data-Normalized'!S4-'Data-Normalized'!B4)</f>
        <v>1</v>
      </c>
      <c r="T4">
        <f>ABS('Data-Normalized'!T4-'Data-Normalized'!B4)</f>
        <v>1</v>
      </c>
      <c r="U4">
        <f>ABS('Data-Normalized'!U4-'Data-Normalized'!B4)</f>
        <v>1</v>
      </c>
      <c r="V4">
        <f>ABS('Data-Normalized'!V4-'Data-Normalized'!B4)</f>
        <v>1</v>
      </c>
    </row>
    <row r="5" spans="1:22" x14ac:dyDescent="0.25">
      <c r="A5">
        <f>Data!A4</f>
        <v>99</v>
      </c>
      <c r="B5">
        <v>0.99</v>
      </c>
      <c r="C5">
        <f>ABS('Data-Normalized'!C5-'Data-Normalized'!B5)</f>
        <v>1.0000000000000009E-2</v>
      </c>
      <c r="D5">
        <f>ABS('Data-Normalized'!D5-'Data-Normalized'!B5)</f>
        <v>0.99</v>
      </c>
      <c r="E5">
        <f>ABS('Data-Normalized'!E5-'Data-Normalized'!B5)</f>
        <v>0.99</v>
      </c>
      <c r="F5">
        <f>ABS('Data-Normalized'!F5-'Data-Normalized'!B5)</f>
        <v>0.99</v>
      </c>
      <c r="G5">
        <f>ABS('Data-Normalized'!G5-'Data-Normalized'!B5)</f>
        <v>0.99</v>
      </c>
      <c r="H5">
        <f>ABS('Data-Normalized'!H5-'Data-Normalized'!B5)</f>
        <v>9.9191732096322038E-3</v>
      </c>
      <c r="I5">
        <f>ABS('Data-Normalized'!I5-'Data-Normalized'!B5)</f>
        <v>9.917079635889503E-3</v>
      </c>
      <c r="J5">
        <f>ABS('Data-Normalized'!J5-'Data-Normalized'!B5)</f>
        <v>9.9960405475024716E-3</v>
      </c>
      <c r="K5">
        <f>ABS('Data-Normalized'!K5-'Data-Normalized'!B5)</f>
        <v>9.9129174652944352E-3</v>
      </c>
      <c r="L5">
        <f>ABS('Data-Normalized'!L5-'Data-Normalized'!B5)</f>
        <v>9.9178860369230071E-3</v>
      </c>
      <c r="M5">
        <f>ABS('Data-Normalized'!M5-'Data-Normalized'!B5)</f>
        <v>9.9191732096322038E-3</v>
      </c>
      <c r="N5">
        <f>ABS('Data-Normalized'!N5-'Data-Normalized'!B5)</f>
        <v>8.0518235015203388E-3</v>
      </c>
      <c r="O5">
        <f>ABS('Data-Normalized'!O5-'Data-Normalized'!B5)</f>
        <v>9.9191732096322038E-3</v>
      </c>
      <c r="P5">
        <f>ABS('Data-Normalized'!P5-'Data-Normalized'!B5)</f>
        <v>6.8600903473270414E-3</v>
      </c>
      <c r="Q5">
        <f>ABS('Data-Normalized'!Q5-'Data-Normalized'!B5)</f>
        <v>5.7440399875648973E-3</v>
      </c>
      <c r="R5">
        <f>ABS('Data-Normalized'!R5-'Data-Normalized'!B5)</f>
        <v>1.0000000000000009E-2</v>
      </c>
      <c r="S5">
        <f>ABS('Data-Normalized'!S5-'Data-Normalized'!B5)</f>
        <v>0.99</v>
      </c>
      <c r="T5">
        <f>ABS('Data-Normalized'!T5-'Data-Normalized'!B5)</f>
        <v>0.99</v>
      </c>
      <c r="U5">
        <f>ABS('Data-Normalized'!U5-'Data-Normalized'!B5)</f>
        <v>0.99</v>
      </c>
      <c r="V5">
        <f>ABS('Data-Normalized'!V5-'Data-Normalized'!B5)</f>
        <v>0.99</v>
      </c>
    </row>
    <row r="6" spans="1:22" x14ac:dyDescent="0.25">
      <c r="A6">
        <f>Data!A5</f>
        <v>98</v>
      </c>
      <c r="B6">
        <v>0.98</v>
      </c>
      <c r="C6">
        <f>ABS('Data-Normalized'!C6-'Data-Normalized'!B6)</f>
        <v>2.2653420474671337E-2</v>
      </c>
      <c r="D6">
        <f>ABS('Data-Normalized'!D6-'Data-Normalized'!B6)</f>
        <v>0.98</v>
      </c>
      <c r="E6">
        <f>ABS('Data-Normalized'!E6-'Data-Normalized'!B6)</f>
        <v>0.98</v>
      </c>
      <c r="F6">
        <f>ABS('Data-Normalized'!F6-'Data-Normalized'!B6)</f>
        <v>0.98</v>
      </c>
      <c r="G6">
        <f>ABS('Data-Normalized'!G6-'Data-Normalized'!B6)</f>
        <v>0.98</v>
      </c>
      <c r="H6">
        <f>ABS('Data-Normalized'!H6-'Data-Normalized'!B6)</f>
        <v>1.9960183389974961E-2</v>
      </c>
      <c r="I6">
        <f>ABS('Data-Normalized'!I6-'Data-Normalized'!B6)</f>
        <v>1.9916321843076901E-2</v>
      </c>
      <c r="J6">
        <f>ABS('Data-Normalized'!J6-'Data-Normalized'!B6)</f>
        <v>1.9933989352493464E-2</v>
      </c>
      <c r="K6">
        <f>ABS('Data-Normalized'!K6-'Data-Normalized'!B6)</f>
        <v>1.9953608293932334E-2</v>
      </c>
      <c r="L6">
        <f>ABS('Data-Normalized'!L6-'Data-Normalized'!B6)</f>
        <v>1.9914963246061124E-2</v>
      </c>
      <c r="M6">
        <f>ABS('Data-Normalized'!M6-'Data-Normalized'!B6)</f>
        <v>1.9960183389974961E-2</v>
      </c>
      <c r="N6">
        <f>ABS('Data-Normalized'!N6-'Data-Normalized'!B6)</f>
        <v>1.7727272857013587E-2</v>
      </c>
      <c r="O6">
        <f>ABS('Data-Normalized'!O6-'Data-Normalized'!B6)</f>
        <v>1.9960183389974961E-2</v>
      </c>
      <c r="P6">
        <f>ABS('Data-Normalized'!P6-'Data-Normalized'!B6)</f>
        <v>1.7598436422233688E-2</v>
      </c>
      <c r="Q6">
        <f>ABS('Data-Normalized'!Q6-'Data-Normalized'!B6)</f>
        <v>1.9761376769633632E-3</v>
      </c>
      <c r="R6">
        <f>ABS('Data-Normalized'!R6-'Data-Normalized'!B6)</f>
        <v>2.0000000000000018E-2</v>
      </c>
      <c r="S6">
        <f>ABS('Data-Normalized'!S6-'Data-Normalized'!B6)</f>
        <v>0.98</v>
      </c>
      <c r="T6">
        <f>ABS('Data-Normalized'!T6-'Data-Normalized'!B6)</f>
        <v>0.98</v>
      </c>
      <c r="U6">
        <f>ABS('Data-Normalized'!U6-'Data-Normalized'!B6)</f>
        <v>0.98</v>
      </c>
      <c r="V6">
        <f>ABS('Data-Normalized'!V6-'Data-Normalized'!B6)</f>
        <v>0.98</v>
      </c>
    </row>
    <row r="7" spans="1:22" x14ac:dyDescent="0.25">
      <c r="A7">
        <f>Data!A6</f>
        <v>97</v>
      </c>
      <c r="B7">
        <v>0.97</v>
      </c>
      <c r="C7">
        <f>ABS('Data-Normalized'!C7-'Data-Normalized'!B7)</f>
        <v>4.8661893734710526E-3</v>
      </c>
      <c r="D7">
        <f>ABS('Data-Normalized'!D7-'Data-Normalized'!B7)</f>
        <v>0.97</v>
      </c>
      <c r="E7">
        <f>ABS('Data-Normalized'!E7-'Data-Normalized'!B7)</f>
        <v>0.97</v>
      </c>
      <c r="F7">
        <f>ABS('Data-Normalized'!F7-'Data-Normalized'!B7)</f>
        <v>0.97</v>
      </c>
      <c r="G7">
        <f>ABS('Data-Normalized'!G7-'Data-Normalized'!B7)</f>
        <v>0.97</v>
      </c>
      <c r="H7">
        <f>ABS('Data-Normalized'!H7-'Data-Normalized'!B7)</f>
        <v>2.984776655214072E-2</v>
      </c>
      <c r="I7">
        <f>ABS('Data-Normalized'!I7-'Data-Normalized'!B7)</f>
        <v>2.9911008378179615E-2</v>
      </c>
      <c r="J7">
        <f>ABS('Data-Normalized'!J7-'Data-Normalized'!B7)</f>
        <v>2.9940598326262835E-2</v>
      </c>
      <c r="K7">
        <f>ABS('Data-Normalized'!K7-'Data-Normalized'!B7)</f>
        <v>2.9835893961391302E-2</v>
      </c>
      <c r="L7">
        <f>ABS('Data-Normalized'!L7-'Data-Normalized'!B7)</f>
        <v>2.991083485957613E-2</v>
      </c>
      <c r="M7">
        <f>ABS('Data-Normalized'!M7-'Data-Normalized'!B7)</f>
        <v>2.984776655214072E-2</v>
      </c>
      <c r="N7">
        <f>ABS('Data-Normalized'!N7-'Data-Normalized'!B7)</f>
        <v>2.7762439282780993E-2</v>
      </c>
      <c r="O7">
        <f>ABS('Data-Normalized'!O7-'Data-Normalized'!B7)</f>
        <v>2.984776655214072E-2</v>
      </c>
      <c r="P7">
        <f>ABS('Data-Normalized'!P7-'Data-Normalized'!B7)</f>
        <v>2.8484230439197011E-2</v>
      </c>
      <c r="Q7">
        <f>ABS('Data-Normalized'!Q7-'Data-Normalized'!B7)</f>
        <v>2.784979780479313E-3</v>
      </c>
      <c r="R7">
        <f>ABS('Data-Normalized'!R7-'Data-Normalized'!B7)</f>
        <v>3.0000000000000027E-2</v>
      </c>
      <c r="S7">
        <f>ABS('Data-Normalized'!S7-'Data-Normalized'!B7)</f>
        <v>0.97</v>
      </c>
      <c r="T7">
        <f>ABS('Data-Normalized'!T7-'Data-Normalized'!B7)</f>
        <v>0.97</v>
      </c>
      <c r="U7">
        <f>ABS('Data-Normalized'!U7-'Data-Normalized'!B7)</f>
        <v>0.97</v>
      </c>
      <c r="V7">
        <f>ABS('Data-Normalized'!V7-'Data-Normalized'!B7)</f>
        <v>0.97</v>
      </c>
    </row>
    <row r="8" spans="1:22" x14ac:dyDescent="0.25">
      <c r="A8">
        <f>Data!A7</f>
        <v>96</v>
      </c>
      <c r="B8">
        <v>0.96</v>
      </c>
      <c r="C8">
        <f>ABS('Data-Normalized'!C8-'Data-Normalized'!B8)</f>
        <v>1.1184249788288914E-2</v>
      </c>
      <c r="D8">
        <f>ABS('Data-Normalized'!D8-'Data-Normalized'!B8)</f>
        <v>0.96</v>
      </c>
      <c r="E8">
        <f>ABS('Data-Normalized'!E8-'Data-Normalized'!B8)</f>
        <v>0.96</v>
      </c>
      <c r="F8">
        <f>ABS('Data-Normalized'!F8-'Data-Normalized'!B8)</f>
        <v>0.96</v>
      </c>
      <c r="G8">
        <f>ABS('Data-Normalized'!G8-'Data-Normalized'!B8)</f>
        <v>0.96</v>
      </c>
      <c r="H8">
        <f>ABS('Data-Normalized'!H8-'Data-Normalized'!B8)</f>
        <v>3.9834454678362219E-2</v>
      </c>
      <c r="I8">
        <f>ABS('Data-Normalized'!I8-'Data-Normalized'!B8)</f>
        <v>3.9805817820590117E-2</v>
      </c>
      <c r="J8">
        <f>ABS('Data-Normalized'!J8-'Data-Normalized'!B8)</f>
        <v>3.9931384319451979E-2</v>
      </c>
      <c r="K8">
        <f>ABS('Data-Normalized'!K8-'Data-Normalized'!B8)</f>
        <v>3.981240636702077E-2</v>
      </c>
      <c r="L8">
        <f>ABS('Data-Normalized'!L8-'Data-Normalized'!B8)</f>
        <v>3.9805271839213785E-2</v>
      </c>
      <c r="M8">
        <f>ABS('Data-Normalized'!M8-'Data-Normalized'!B8)</f>
        <v>3.9834454678362219E-2</v>
      </c>
      <c r="N8">
        <f>ABS('Data-Normalized'!N8-'Data-Normalized'!B8)</f>
        <v>3.7193386623821989E-2</v>
      </c>
      <c r="O8">
        <f>ABS('Data-Normalized'!O8-'Data-Normalized'!B8)</f>
        <v>3.9834454678365772E-2</v>
      </c>
      <c r="P8">
        <f>ABS('Data-Normalized'!P8-'Data-Normalized'!B8)</f>
        <v>3.698084434965665E-2</v>
      </c>
      <c r="Q8">
        <f>ABS('Data-Normalized'!Q8-'Data-Normalized'!B8)</f>
        <v>3.7867784287889394E-3</v>
      </c>
      <c r="R8">
        <f>ABS('Data-Normalized'!R8-'Data-Normalized'!B8)</f>
        <v>4.0000000000000036E-2</v>
      </c>
      <c r="S8">
        <f>ABS('Data-Normalized'!S8-'Data-Normalized'!B8)</f>
        <v>0.96</v>
      </c>
      <c r="T8">
        <f>ABS('Data-Normalized'!T8-'Data-Normalized'!B8)</f>
        <v>0.96</v>
      </c>
      <c r="U8">
        <f>ABS('Data-Normalized'!U8-'Data-Normalized'!B8)</f>
        <v>0.96</v>
      </c>
      <c r="V8">
        <f>ABS('Data-Normalized'!V8-'Data-Normalized'!B8)</f>
        <v>0.96</v>
      </c>
    </row>
    <row r="9" spans="1:22" x14ac:dyDescent="0.25">
      <c r="A9">
        <f>Data!A8</f>
        <v>95</v>
      </c>
      <c r="B9">
        <v>0.95</v>
      </c>
      <c r="C9">
        <f>ABS('Data-Normalized'!C9-'Data-Normalized'!B9)</f>
        <v>4.3579457371869523E-3</v>
      </c>
      <c r="D9">
        <f>ABS('Data-Normalized'!D9-'Data-Normalized'!B9)</f>
        <v>0.95</v>
      </c>
      <c r="E9">
        <f>ABS('Data-Normalized'!E9-'Data-Normalized'!B9)</f>
        <v>0.95</v>
      </c>
      <c r="F9">
        <f>ABS('Data-Normalized'!F9-'Data-Normalized'!B9)</f>
        <v>0.95</v>
      </c>
      <c r="G9">
        <f>ABS('Data-Normalized'!G9-'Data-Normalized'!B9)</f>
        <v>0.95</v>
      </c>
      <c r="H9">
        <f>ABS('Data-Normalized'!H9-'Data-Normalized'!B9)</f>
        <v>4.9793514010937234E-2</v>
      </c>
      <c r="I9">
        <f>ABS('Data-Normalized'!I9-'Data-Normalized'!B9)</f>
        <v>4.9776201494434291E-2</v>
      </c>
      <c r="J9">
        <f>ABS('Data-Normalized'!J9-'Data-Normalized'!B9)</f>
        <v>4.994214058491353E-2</v>
      </c>
      <c r="K9">
        <f>ABS('Data-Normalized'!K9-'Data-Normalized'!B9)</f>
        <v>4.9764179814003828E-2</v>
      </c>
      <c r="L9">
        <f>ABS('Data-Normalized'!L9-'Data-Normalized'!B9)</f>
        <v>4.9777093821977814E-2</v>
      </c>
      <c r="M9">
        <f>ABS('Data-Normalized'!M9-'Data-Normalized'!B9)</f>
        <v>4.9793514010937234E-2</v>
      </c>
      <c r="N9">
        <f>ABS('Data-Normalized'!N9-'Data-Normalized'!B9)</f>
        <v>4.7013471657493922E-2</v>
      </c>
      <c r="O9">
        <f>ABS('Data-Normalized'!O9-'Data-Normalized'!B9)</f>
        <v>4.9793514010937234E-2</v>
      </c>
      <c r="P9">
        <f>ABS('Data-Normalized'!P9-'Data-Normalized'!B9)</f>
        <v>4.5572557733604135E-2</v>
      </c>
      <c r="Q9">
        <f>ABS('Data-Normalized'!Q9-'Data-Normalized'!B9)</f>
        <v>1.295420362887878E-4</v>
      </c>
      <c r="R9">
        <f>ABS('Data-Normalized'!R9-'Data-Normalized'!B9)</f>
        <v>5.0000000000000044E-2</v>
      </c>
      <c r="S9">
        <f>ABS('Data-Normalized'!S9-'Data-Normalized'!B9)</f>
        <v>0.95</v>
      </c>
      <c r="T9">
        <f>ABS('Data-Normalized'!T9-'Data-Normalized'!B9)</f>
        <v>0.95</v>
      </c>
      <c r="U9">
        <f>ABS('Data-Normalized'!U9-'Data-Normalized'!B9)</f>
        <v>0.95</v>
      </c>
      <c r="V9">
        <f>ABS('Data-Normalized'!V9-'Data-Normalized'!B9)</f>
        <v>0.95</v>
      </c>
    </row>
    <row r="10" spans="1:22" x14ac:dyDescent="0.25">
      <c r="A10">
        <f>Data!A9</f>
        <v>94</v>
      </c>
      <c r="B10">
        <v>0.94</v>
      </c>
      <c r="C10">
        <f>ABS('Data-Normalized'!C10-'Data-Normalized'!B10)</f>
        <v>8.2364952484034193E-3</v>
      </c>
      <c r="D10">
        <f>ABS('Data-Normalized'!D10-'Data-Normalized'!B10)</f>
        <v>0.94</v>
      </c>
      <c r="E10">
        <f>ABS('Data-Normalized'!E10-'Data-Normalized'!B10)</f>
        <v>0.94</v>
      </c>
      <c r="F10">
        <f>ABS('Data-Normalized'!F10-'Data-Normalized'!B10)</f>
        <v>0.94</v>
      </c>
      <c r="G10">
        <f>ABS('Data-Normalized'!G10-'Data-Normalized'!B10)</f>
        <v>0.94</v>
      </c>
      <c r="H10">
        <f>ABS('Data-Normalized'!H10-'Data-Normalized'!B10)</f>
        <v>5.9739551092478083E-2</v>
      </c>
      <c r="I10">
        <f>ABS('Data-Normalized'!I10-'Data-Normalized'!B10)</f>
        <v>5.9676966296830281E-2</v>
      </c>
      <c r="J10">
        <f>ABS('Data-Normalized'!J10-'Data-Normalized'!B10)</f>
        <v>5.9914498564481056E-2</v>
      </c>
      <c r="K10">
        <f>ABS('Data-Normalized'!K10-'Data-Normalized'!B10)</f>
        <v>5.9702383056721042E-2</v>
      </c>
      <c r="L10">
        <f>ABS('Data-Normalized'!L10-'Data-Normalized'!B10)</f>
        <v>5.9677758970881567E-2</v>
      </c>
      <c r="M10">
        <f>ABS('Data-Normalized'!M10-'Data-Normalized'!B10)</f>
        <v>5.9739551092478083E-2</v>
      </c>
      <c r="N10">
        <f>ABS('Data-Normalized'!N10-'Data-Normalized'!B10)</f>
        <v>5.5549290256494577E-2</v>
      </c>
      <c r="O10">
        <f>ABS('Data-Normalized'!O10-'Data-Normalized'!B10)</f>
        <v>5.9739551092478083E-2</v>
      </c>
      <c r="P10">
        <f>ABS('Data-Normalized'!P10-'Data-Normalized'!B10)</f>
        <v>5.5739828660360757E-2</v>
      </c>
      <c r="Q10">
        <f>ABS('Data-Normalized'!Q10-'Data-Normalized'!B10)</f>
        <v>3.2922169645521748E-4</v>
      </c>
      <c r="R10">
        <f>ABS('Data-Normalized'!R10-'Data-Normalized'!B10)</f>
        <v>6.0000000000000053E-2</v>
      </c>
      <c r="S10">
        <f>ABS('Data-Normalized'!S10-'Data-Normalized'!B10)</f>
        <v>0.94</v>
      </c>
      <c r="T10">
        <f>ABS('Data-Normalized'!T10-'Data-Normalized'!B10)</f>
        <v>0.94</v>
      </c>
      <c r="U10">
        <f>ABS('Data-Normalized'!U10-'Data-Normalized'!B10)</f>
        <v>0.94</v>
      </c>
      <c r="V10">
        <f>ABS('Data-Normalized'!V10-'Data-Normalized'!B10)</f>
        <v>0.94</v>
      </c>
    </row>
    <row r="11" spans="1:22" x14ac:dyDescent="0.25">
      <c r="A11">
        <f>Data!A10</f>
        <v>93</v>
      </c>
      <c r="B11">
        <v>0.93</v>
      </c>
      <c r="C11">
        <f>ABS('Data-Normalized'!C11-'Data-Normalized'!B11)</f>
        <v>1.2580808128534349E-2</v>
      </c>
      <c r="D11">
        <f>ABS('Data-Normalized'!D11-'Data-Normalized'!B11)</f>
        <v>0.93</v>
      </c>
      <c r="E11">
        <f>ABS('Data-Normalized'!E11-'Data-Normalized'!B11)</f>
        <v>0.93</v>
      </c>
      <c r="F11">
        <f>ABS('Data-Normalized'!F11-'Data-Normalized'!B11)</f>
        <v>0.93</v>
      </c>
      <c r="G11">
        <f>ABS('Data-Normalized'!G11-'Data-Normalized'!B11)</f>
        <v>0.93</v>
      </c>
      <c r="H11">
        <f>ABS('Data-Normalized'!H11-'Data-Normalized'!B11)</f>
        <v>6.967913339883558E-2</v>
      </c>
      <c r="I11">
        <f>ABS('Data-Normalized'!I11-'Data-Normalized'!B11)</f>
        <v>6.9561006166093287E-2</v>
      </c>
      <c r="J11">
        <f>ABS('Data-Normalized'!J11-'Data-Normalized'!B11)</f>
        <v>6.9896040892038935E-2</v>
      </c>
      <c r="K11">
        <f>ABS('Data-Normalized'!K11-'Data-Normalized'!B11)</f>
        <v>6.9631160983922968E-2</v>
      </c>
      <c r="L11">
        <f>ABS('Data-Normalized'!L11-'Data-Normalized'!B11)</f>
        <v>6.9562662402849584E-2</v>
      </c>
      <c r="M11">
        <f>ABS('Data-Normalized'!M11-'Data-Normalized'!B11)</f>
        <v>6.967913339883558E-2</v>
      </c>
      <c r="N11">
        <f>ABS('Data-Normalized'!N11-'Data-Normalized'!B11)</f>
        <v>6.2975324602493665E-2</v>
      </c>
      <c r="O11">
        <f>ABS('Data-Normalized'!O11-'Data-Normalized'!B11)</f>
        <v>6.967913339883558E-2</v>
      </c>
      <c r="P11">
        <f>ABS('Data-Normalized'!P11-'Data-Normalized'!B11)</f>
        <v>6.2539528562198576E-2</v>
      </c>
      <c r="Q11">
        <f>ABS('Data-Normalized'!Q11-'Data-Normalized'!B11)</f>
        <v>1.1590277938219318E-3</v>
      </c>
      <c r="R11">
        <f>ABS('Data-Normalized'!R11-'Data-Normalized'!B11)</f>
        <v>6.9999999999999951E-2</v>
      </c>
      <c r="S11">
        <f>ABS('Data-Normalized'!S11-'Data-Normalized'!B11)</f>
        <v>0.93</v>
      </c>
      <c r="T11">
        <f>ABS('Data-Normalized'!T11-'Data-Normalized'!B11)</f>
        <v>0.93</v>
      </c>
      <c r="U11">
        <f>ABS('Data-Normalized'!U11-'Data-Normalized'!B11)</f>
        <v>0.93</v>
      </c>
      <c r="V11">
        <f>ABS('Data-Normalized'!V11-'Data-Normalized'!B11)</f>
        <v>0.93</v>
      </c>
    </row>
    <row r="12" spans="1:22" x14ac:dyDescent="0.25">
      <c r="A12">
        <f>Data!A11</f>
        <v>92</v>
      </c>
      <c r="B12">
        <v>0.92</v>
      </c>
      <c r="C12">
        <f>ABS('Data-Normalized'!C12-'Data-Normalized'!B12)</f>
        <v>3.6261441118312643E-4</v>
      </c>
      <c r="D12">
        <f>ABS('Data-Normalized'!D12-'Data-Normalized'!B12)</f>
        <v>0.92</v>
      </c>
      <c r="E12">
        <f>ABS('Data-Normalized'!E12-'Data-Normalized'!B12)</f>
        <v>0.92</v>
      </c>
      <c r="F12">
        <f>ABS('Data-Normalized'!F12-'Data-Normalized'!B12)</f>
        <v>0.92</v>
      </c>
      <c r="G12">
        <f>ABS('Data-Normalized'!G12-'Data-Normalized'!B12)</f>
        <v>0.92</v>
      </c>
      <c r="H12">
        <f>ABS('Data-Normalized'!H12-'Data-Normalized'!B12)</f>
        <v>7.9576406284422974E-2</v>
      </c>
      <c r="I12">
        <f>ABS('Data-Normalized'!I12-'Data-Normalized'!B12)</f>
        <v>7.9484611735380017E-2</v>
      </c>
      <c r="J12">
        <f>ABS('Data-Normalized'!J12-'Data-Normalized'!B12)</f>
        <v>7.9877993499943178E-2</v>
      </c>
      <c r="K12">
        <f>ABS('Data-Normalized'!K12-'Data-Normalized'!B12)</f>
        <v>7.9531060655620767E-2</v>
      </c>
      <c r="L12">
        <f>ABS('Data-Normalized'!L12-'Data-Normalized'!B12)</f>
        <v>7.9484965991260093E-2</v>
      </c>
      <c r="M12">
        <f>ABS('Data-Normalized'!M12-'Data-Normalized'!B12)</f>
        <v>7.9576406284422974E-2</v>
      </c>
      <c r="N12">
        <f>ABS('Data-Normalized'!N12-'Data-Normalized'!B12)</f>
        <v>7.2415098811118739E-2</v>
      </c>
      <c r="O12">
        <f>ABS('Data-Normalized'!O12-'Data-Normalized'!B12)</f>
        <v>7.9576406284422974E-2</v>
      </c>
      <c r="P12">
        <f>ABS('Data-Normalized'!P12-'Data-Normalized'!B12)</f>
        <v>7.2107306412400818E-2</v>
      </c>
      <c r="Q12">
        <f>ABS('Data-Normalized'!Q12-'Data-Normalized'!B12)</f>
        <v>2.9988221960450812E-3</v>
      </c>
      <c r="R12">
        <f>ABS('Data-Normalized'!R12-'Data-Normalized'!B12)</f>
        <v>7.999999999999996E-2</v>
      </c>
      <c r="S12">
        <f>ABS('Data-Normalized'!S12-'Data-Normalized'!B12)</f>
        <v>0.92</v>
      </c>
      <c r="T12">
        <f>ABS('Data-Normalized'!T12-'Data-Normalized'!B12)</f>
        <v>0.92</v>
      </c>
      <c r="U12">
        <f>ABS('Data-Normalized'!U12-'Data-Normalized'!B12)</f>
        <v>0.92</v>
      </c>
      <c r="V12">
        <f>ABS('Data-Normalized'!V12-'Data-Normalized'!B12)</f>
        <v>0.92</v>
      </c>
    </row>
    <row r="13" spans="1:22" x14ac:dyDescent="0.25">
      <c r="A13">
        <f>Data!A12</f>
        <v>91</v>
      </c>
      <c r="B13">
        <v>0.91</v>
      </c>
      <c r="C13">
        <f>ABS('Data-Normalized'!C13-'Data-Normalized'!B13)</f>
        <v>1.3906861309804897E-2</v>
      </c>
      <c r="D13">
        <f>ABS('Data-Normalized'!D13-'Data-Normalized'!B13)</f>
        <v>0.91</v>
      </c>
      <c r="E13">
        <f>ABS('Data-Normalized'!E13-'Data-Normalized'!B13)</f>
        <v>0.91</v>
      </c>
      <c r="F13">
        <f>ABS('Data-Normalized'!F13-'Data-Normalized'!B13)</f>
        <v>0.91</v>
      </c>
      <c r="G13">
        <f>ABS('Data-Normalized'!G13-'Data-Normalized'!B13)</f>
        <v>0.91</v>
      </c>
      <c r="H13">
        <f>ABS('Data-Normalized'!H13-'Data-Normalized'!B13)</f>
        <v>8.9488257345699873E-2</v>
      </c>
      <c r="I13">
        <f>ABS('Data-Normalized'!I13-'Data-Normalized'!B13)</f>
        <v>8.929343843919646E-2</v>
      </c>
      <c r="J13">
        <f>ABS('Data-Normalized'!J13-'Data-Normalized'!B13)</f>
        <v>8.990278827363607E-2</v>
      </c>
      <c r="K13">
        <f>ABS('Data-Normalized'!K13-'Data-Normalized'!B13)</f>
        <v>8.9435320035843313E-2</v>
      </c>
      <c r="L13">
        <f>ABS('Data-Normalized'!L13-'Data-Normalized'!B13)</f>
        <v>8.9294757701882777E-2</v>
      </c>
      <c r="M13">
        <f>ABS('Data-Normalized'!M13-'Data-Normalized'!B13)</f>
        <v>8.9488257345699873E-2</v>
      </c>
      <c r="N13">
        <f>ABS('Data-Normalized'!N13-'Data-Normalized'!B13)</f>
        <v>7.804053911052522E-2</v>
      </c>
      <c r="O13">
        <f>ABS('Data-Normalized'!O13-'Data-Normalized'!B13)</f>
        <v>8.9488257345699873E-2</v>
      </c>
      <c r="P13">
        <f>ABS('Data-Normalized'!P13-'Data-Normalized'!B13)</f>
        <v>7.783053489783831E-2</v>
      </c>
      <c r="Q13">
        <f>ABS('Data-Normalized'!Q13-'Data-Normalized'!B13)</f>
        <v>2.3371862754920647E-3</v>
      </c>
      <c r="R13">
        <f>ABS('Data-Normalized'!R13-'Data-Normalized'!B13)</f>
        <v>8.9999999999999969E-2</v>
      </c>
      <c r="S13">
        <f>ABS('Data-Normalized'!S13-'Data-Normalized'!B13)</f>
        <v>0.91</v>
      </c>
      <c r="T13">
        <f>ABS('Data-Normalized'!T13-'Data-Normalized'!B13)</f>
        <v>0.91</v>
      </c>
      <c r="U13">
        <f>ABS('Data-Normalized'!U13-'Data-Normalized'!B13)</f>
        <v>0.91</v>
      </c>
      <c r="V13">
        <f>ABS('Data-Normalized'!V13-'Data-Normalized'!B13)</f>
        <v>0.91</v>
      </c>
    </row>
    <row r="14" spans="1:22" x14ac:dyDescent="0.25">
      <c r="A14">
        <f>Data!A13</f>
        <v>90</v>
      </c>
      <c r="B14">
        <v>0.9</v>
      </c>
      <c r="C14">
        <f>ABS('Data-Normalized'!C14-'Data-Normalized'!B14)</f>
        <v>2.076026637795636E-2</v>
      </c>
      <c r="D14">
        <f>ABS('Data-Normalized'!D14-'Data-Normalized'!B14)</f>
        <v>0.9</v>
      </c>
      <c r="E14">
        <f>ABS('Data-Normalized'!E14-'Data-Normalized'!B14)</f>
        <v>0.9</v>
      </c>
      <c r="F14">
        <f>ABS('Data-Normalized'!F14-'Data-Normalized'!B14)</f>
        <v>0.9</v>
      </c>
      <c r="G14">
        <f>ABS('Data-Normalized'!G14-'Data-Normalized'!B14)</f>
        <v>0.9</v>
      </c>
      <c r="H14">
        <f>ABS('Data-Normalized'!H14-'Data-Normalized'!B14)</f>
        <v>9.9294832838525693E-2</v>
      </c>
      <c r="I14">
        <f>ABS('Data-Normalized'!I14-'Data-Normalized'!B14)</f>
        <v>9.9170346140811994E-2</v>
      </c>
      <c r="J14">
        <f>ABS('Data-Normalized'!J14-'Data-Normalized'!B14)</f>
        <v>9.9905329045900437E-2</v>
      </c>
      <c r="K14">
        <f>ABS('Data-Normalized'!K14-'Data-Normalized'!B14)</f>
        <v>9.9243290556408903E-2</v>
      </c>
      <c r="L14">
        <f>ABS('Data-Normalized'!L14-'Data-Normalized'!B14)</f>
        <v>9.9171377668729077E-2</v>
      </c>
      <c r="M14">
        <f>ABS('Data-Normalized'!M14-'Data-Normalized'!B14)</f>
        <v>9.9294832838525693E-2</v>
      </c>
      <c r="N14">
        <f>ABS('Data-Normalized'!N14-'Data-Normalized'!B14)</f>
        <v>9.0292514542593461E-2</v>
      </c>
      <c r="O14">
        <f>ABS('Data-Normalized'!O14-'Data-Normalized'!B14)</f>
        <v>9.9294832838525693E-2</v>
      </c>
      <c r="P14">
        <f>ABS('Data-Normalized'!P14-'Data-Normalized'!B14)</f>
        <v>8.8047680085302282E-2</v>
      </c>
      <c r="Q14">
        <f>ABS('Data-Normalized'!Q14-'Data-Normalized'!B14)</f>
        <v>2.2937991942306724E-5</v>
      </c>
      <c r="R14">
        <f>ABS('Data-Normalized'!R14-'Data-Normalized'!B14)</f>
        <v>9.9999999999999978E-2</v>
      </c>
      <c r="S14">
        <f>ABS('Data-Normalized'!S14-'Data-Normalized'!B14)</f>
        <v>0.9</v>
      </c>
      <c r="T14">
        <f>ABS('Data-Normalized'!T14-'Data-Normalized'!B14)</f>
        <v>0.9</v>
      </c>
      <c r="U14">
        <f>ABS('Data-Normalized'!U14-'Data-Normalized'!B14)</f>
        <v>0.9</v>
      </c>
      <c r="V14">
        <f>ABS('Data-Normalized'!V14-'Data-Normalized'!B14)</f>
        <v>0.9</v>
      </c>
    </row>
    <row r="15" spans="1:22" x14ac:dyDescent="0.25">
      <c r="A15">
        <f>Data!A14</f>
        <v>89</v>
      </c>
      <c r="B15">
        <v>0.89</v>
      </c>
      <c r="C15">
        <f>ABS('Data-Normalized'!C15-'Data-Normalized'!B15)</f>
        <v>1.8526988623354224E-2</v>
      </c>
      <c r="D15">
        <f>ABS('Data-Normalized'!D15-'Data-Normalized'!B15)</f>
        <v>0.89</v>
      </c>
      <c r="E15">
        <f>ABS('Data-Normalized'!E15-'Data-Normalized'!B15)</f>
        <v>0.89</v>
      </c>
      <c r="F15">
        <f>ABS('Data-Normalized'!F15-'Data-Normalized'!B15)</f>
        <v>0.89</v>
      </c>
      <c r="G15">
        <f>ABS('Data-Normalized'!G15-'Data-Normalized'!B15)</f>
        <v>0.89</v>
      </c>
      <c r="H15">
        <f>ABS('Data-Normalized'!H15-'Data-Normalized'!B15)</f>
        <v>0.10921797653977539</v>
      </c>
      <c r="I15">
        <f>ABS('Data-Normalized'!I15-'Data-Normalized'!B15)</f>
        <v>0.10907797119696383</v>
      </c>
      <c r="J15">
        <f>ABS('Data-Normalized'!J15-'Data-Normalized'!B15)</f>
        <v>0.10981783552629087</v>
      </c>
      <c r="K15">
        <f>ABS('Data-Normalized'!K15-'Data-Normalized'!B15)</f>
        <v>0.10914713053258607</v>
      </c>
      <c r="L15">
        <f>ABS('Data-Normalized'!L15-'Data-Normalized'!B15)</f>
        <v>0.10907914737928659</v>
      </c>
      <c r="M15">
        <f>ABS('Data-Normalized'!M15-'Data-Normalized'!B15)</f>
        <v>0.10921797653977539</v>
      </c>
      <c r="N15">
        <f>ABS('Data-Normalized'!N15-'Data-Normalized'!B15)</f>
        <v>9.9684343085294946E-2</v>
      </c>
      <c r="O15">
        <f>ABS('Data-Normalized'!O15-'Data-Normalized'!B15)</f>
        <v>0.10921797653977539</v>
      </c>
      <c r="P15">
        <f>ABS('Data-Normalized'!P15-'Data-Normalized'!B15)</f>
        <v>9.8563010087032721E-2</v>
      </c>
      <c r="Q15">
        <f>ABS('Data-Normalized'!Q15-'Data-Normalized'!B15)</f>
        <v>9.5183327128367523E-4</v>
      </c>
      <c r="R15">
        <f>ABS('Data-Normalized'!R15-'Data-Normalized'!B15)</f>
        <v>0.10999999999999999</v>
      </c>
      <c r="S15">
        <f>ABS('Data-Normalized'!S15-'Data-Normalized'!B15)</f>
        <v>0.89</v>
      </c>
      <c r="T15">
        <f>ABS('Data-Normalized'!T15-'Data-Normalized'!B15)</f>
        <v>0.89</v>
      </c>
      <c r="U15">
        <f>ABS('Data-Normalized'!U15-'Data-Normalized'!B15)</f>
        <v>0.89</v>
      </c>
      <c r="V15">
        <f>ABS('Data-Normalized'!V15-'Data-Normalized'!B15)</f>
        <v>0.89</v>
      </c>
    </row>
    <row r="16" spans="1:22" x14ac:dyDescent="0.25">
      <c r="A16">
        <f>Data!A15</f>
        <v>88</v>
      </c>
      <c r="B16">
        <v>0.88</v>
      </c>
      <c r="C16">
        <f>ABS('Data-Normalized'!C16-'Data-Normalized'!B16)</f>
        <v>3.06357807708868E-2</v>
      </c>
      <c r="D16">
        <f>ABS('Data-Normalized'!D16-'Data-Normalized'!B16)</f>
        <v>0.88</v>
      </c>
      <c r="E16">
        <f>ABS('Data-Normalized'!E16-'Data-Normalized'!B16)</f>
        <v>0.88</v>
      </c>
      <c r="F16">
        <f>ABS('Data-Normalized'!F16-'Data-Normalized'!B16)</f>
        <v>0.88</v>
      </c>
      <c r="G16">
        <f>ABS('Data-Normalized'!G16-'Data-Normalized'!B16)</f>
        <v>0.88</v>
      </c>
      <c r="H16">
        <f>ABS('Data-Normalized'!H16-'Data-Normalized'!B16)</f>
        <v>0.11925724653459779</v>
      </c>
      <c r="I16">
        <f>ABS('Data-Normalized'!I16-'Data-Normalized'!B16)</f>
        <v>0.11896486839089049</v>
      </c>
      <c r="J16">
        <f>ABS('Data-Normalized'!J16-'Data-Normalized'!B16)</f>
        <v>0.11986128075475688</v>
      </c>
      <c r="K16">
        <f>ABS('Data-Normalized'!K16-'Data-Normalized'!B16)</f>
        <v>0.11918300767664725</v>
      </c>
      <c r="L16">
        <f>ABS('Data-Normalized'!L16-'Data-Normalized'!B16)</f>
        <v>0.11896414868248717</v>
      </c>
      <c r="M16">
        <f>ABS('Data-Normalized'!M16-'Data-Normalized'!B16)</f>
        <v>0.11925724653459779</v>
      </c>
      <c r="N16">
        <f>ABS('Data-Normalized'!N16-'Data-Normalized'!B16)</f>
        <v>0.10759437951909412</v>
      </c>
      <c r="O16">
        <f>ABS('Data-Normalized'!O16-'Data-Normalized'!B16)</f>
        <v>0.11925724653459779</v>
      </c>
      <c r="P16">
        <f>ABS('Data-Normalized'!P16-'Data-Normalized'!B16)</f>
        <v>0.10828409159871621</v>
      </c>
      <c r="Q16">
        <f>ABS('Data-Normalized'!Q16-'Data-Normalized'!B16)</f>
        <v>5.6548714443881432E-3</v>
      </c>
      <c r="R16">
        <f>ABS('Data-Normalized'!R16-'Data-Normalized'!B16)</f>
        <v>0.12</v>
      </c>
      <c r="S16">
        <f>ABS('Data-Normalized'!S16-'Data-Normalized'!B16)</f>
        <v>0.88</v>
      </c>
      <c r="T16">
        <f>ABS('Data-Normalized'!T16-'Data-Normalized'!B16)</f>
        <v>0.88</v>
      </c>
      <c r="U16">
        <f>ABS('Data-Normalized'!U16-'Data-Normalized'!B16)</f>
        <v>0.88</v>
      </c>
      <c r="V16">
        <f>ABS('Data-Normalized'!V16-'Data-Normalized'!B16)</f>
        <v>0.88</v>
      </c>
    </row>
    <row r="17" spans="1:22" x14ac:dyDescent="0.25">
      <c r="A17">
        <f>Data!A16</f>
        <v>87</v>
      </c>
      <c r="B17">
        <v>0.87</v>
      </c>
      <c r="C17">
        <f>ABS('Data-Normalized'!C17-'Data-Normalized'!B17)</f>
        <v>2.9427473267405135E-2</v>
      </c>
      <c r="D17">
        <f>ABS('Data-Normalized'!D17-'Data-Normalized'!B17)</f>
        <v>0.87</v>
      </c>
      <c r="E17">
        <f>ABS('Data-Normalized'!E17-'Data-Normalized'!B17)</f>
        <v>0.87</v>
      </c>
      <c r="F17">
        <f>ABS('Data-Normalized'!F17-'Data-Normalized'!B17)</f>
        <v>0.87</v>
      </c>
      <c r="G17">
        <f>ABS('Data-Normalized'!G17-'Data-Normalized'!B17)</f>
        <v>0.87</v>
      </c>
      <c r="H17">
        <f>ABS('Data-Normalized'!H17-'Data-Normalized'!B17)</f>
        <v>0.1289865762065534</v>
      </c>
      <c r="I17">
        <f>ABS('Data-Normalized'!I17-'Data-Normalized'!B17)</f>
        <v>0.12885331237367559</v>
      </c>
      <c r="J17">
        <f>ABS('Data-Normalized'!J17-'Data-Normalized'!B17)</f>
        <v>0.12982592744107058</v>
      </c>
      <c r="K17">
        <f>ABS('Data-Normalized'!K17-'Data-Normalized'!B17)</f>
        <v>0.12889188201623003</v>
      </c>
      <c r="L17">
        <f>ABS('Data-Normalized'!L17-'Data-Normalized'!B17)</f>
        <v>0.12885401240640681</v>
      </c>
      <c r="M17">
        <f>ABS('Data-Normalized'!M17-'Data-Normalized'!B17)</f>
        <v>0.1289865762065534</v>
      </c>
      <c r="N17">
        <f>ABS('Data-Normalized'!N17-'Data-Normalized'!B17)</f>
        <v>0.11433968647132842</v>
      </c>
      <c r="O17">
        <f>ABS('Data-Normalized'!O17-'Data-Normalized'!B17)</f>
        <v>0.1289865762065534</v>
      </c>
      <c r="P17">
        <f>ABS('Data-Normalized'!P17-'Data-Normalized'!B17)</f>
        <v>0.11444021265012538</v>
      </c>
      <c r="Q17">
        <f>ABS('Data-Normalized'!Q17-'Data-Normalized'!B17)</f>
        <v>4.3228767898135789E-3</v>
      </c>
      <c r="R17">
        <f>ABS('Data-Normalized'!R17-'Data-Normalized'!B17)</f>
        <v>0.13</v>
      </c>
      <c r="S17">
        <f>ABS('Data-Normalized'!S17-'Data-Normalized'!B17)</f>
        <v>0.87</v>
      </c>
      <c r="T17">
        <f>ABS('Data-Normalized'!T17-'Data-Normalized'!B17)</f>
        <v>0.87</v>
      </c>
      <c r="U17">
        <f>ABS('Data-Normalized'!U17-'Data-Normalized'!B17)</f>
        <v>0.87</v>
      </c>
      <c r="V17">
        <f>ABS('Data-Normalized'!V17-'Data-Normalized'!B17)</f>
        <v>0.87</v>
      </c>
    </row>
    <row r="18" spans="1:22" x14ac:dyDescent="0.25">
      <c r="A18">
        <f>Data!A17</f>
        <v>86</v>
      </c>
      <c r="B18">
        <v>0.86</v>
      </c>
      <c r="C18">
        <f>ABS('Data-Normalized'!C18-'Data-Normalized'!B18)</f>
        <v>7.2330216950345916E-3</v>
      </c>
      <c r="D18">
        <f>ABS('Data-Normalized'!D18-'Data-Normalized'!B18)</f>
        <v>0.86</v>
      </c>
      <c r="E18">
        <f>ABS('Data-Normalized'!E18-'Data-Normalized'!B18)</f>
        <v>0.86</v>
      </c>
      <c r="F18">
        <f>ABS('Data-Normalized'!F18-'Data-Normalized'!B18)</f>
        <v>0.86</v>
      </c>
      <c r="G18">
        <f>ABS('Data-Normalized'!G18-'Data-Normalized'!B18)</f>
        <v>0.86</v>
      </c>
      <c r="H18">
        <f>ABS('Data-Normalized'!H18-'Data-Normalized'!B18)</f>
        <v>0.13903353886669978</v>
      </c>
      <c r="I18">
        <f>ABS('Data-Normalized'!I18-'Data-Normalized'!B18)</f>
        <v>0.13873730766689085</v>
      </c>
      <c r="J18">
        <f>ABS('Data-Normalized'!J18-'Data-Normalized'!B18)</f>
        <v>0.13980258594956796</v>
      </c>
      <c r="K18">
        <f>ABS('Data-Normalized'!K18-'Data-Normalized'!B18)</f>
        <v>0.13892732698029053</v>
      </c>
      <c r="L18">
        <f>ABS('Data-Normalized'!L18-'Data-Normalized'!B18)</f>
        <v>0.13873714081013488</v>
      </c>
      <c r="M18">
        <f>ABS('Data-Normalized'!M18-'Data-Normalized'!B18)</f>
        <v>0.13903353886669978</v>
      </c>
      <c r="N18">
        <f>ABS('Data-Normalized'!N18-'Data-Normalized'!B18)</f>
        <v>0.1198849155997852</v>
      </c>
      <c r="O18">
        <f>ABS('Data-Normalized'!O18-'Data-Normalized'!B18)</f>
        <v>0.13903353886669978</v>
      </c>
      <c r="P18">
        <f>ABS('Data-Normalized'!P18-'Data-Normalized'!B18)</f>
        <v>0.12238861144392688</v>
      </c>
      <c r="Q18">
        <f>ABS('Data-Normalized'!Q18-'Data-Normalized'!B18)</f>
        <v>7.3423244615148375E-3</v>
      </c>
      <c r="R18">
        <f>ABS('Data-Normalized'!R18-'Data-Normalized'!B18)</f>
        <v>0.14000000000000001</v>
      </c>
      <c r="S18">
        <f>ABS('Data-Normalized'!S18-'Data-Normalized'!B18)</f>
        <v>0.86</v>
      </c>
      <c r="T18">
        <f>ABS('Data-Normalized'!T18-'Data-Normalized'!B18)</f>
        <v>0.86</v>
      </c>
      <c r="U18">
        <f>ABS('Data-Normalized'!U18-'Data-Normalized'!B18)</f>
        <v>0.86</v>
      </c>
      <c r="V18">
        <f>ABS('Data-Normalized'!V18-'Data-Normalized'!B18)</f>
        <v>0.86</v>
      </c>
    </row>
    <row r="19" spans="1:22" x14ac:dyDescent="0.25">
      <c r="A19">
        <f>Data!A18</f>
        <v>85</v>
      </c>
      <c r="B19">
        <v>0.85</v>
      </c>
      <c r="C19">
        <f>ABS('Data-Normalized'!C19-'Data-Normalized'!B19)</f>
        <v>9.9719175597048348E-3</v>
      </c>
      <c r="D19">
        <f>ABS('Data-Normalized'!D19-'Data-Normalized'!B19)</f>
        <v>0.85</v>
      </c>
      <c r="E19">
        <f>ABS('Data-Normalized'!E19-'Data-Normalized'!B19)</f>
        <v>0.85</v>
      </c>
      <c r="F19">
        <f>ABS('Data-Normalized'!F19-'Data-Normalized'!B19)</f>
        <v>0.85</v>
      </c>
      <c r="G19">
        <f>ABS('Data-Normalized'!G19-'Data-Normalized'!B19)</f>
        <v>0.85</v>
      </c>
      <c r="H19">
        <f>ABS('Data-Normalized'!H19-'Data-Normalized'!B19)</f>
        <v>0.14874032626667988</v>
      </c>
      <c r="I19">
        <f>ABS('Data-Normalized'!I19-'Data-Normalized'!B19)</f>
        <v>0.14856925150909417</v>
      </c>
      <c r="J19">
        <f>ABS('Data-Normalized'!J19-'Data-Normalized'!B19)</f>
        <v>0.14976941750230355</v>
      </c>
      <c r="K19">
        <f>ABS('Data-Normalized'!K19-'Data-Normalized'!B19)</f>
        <v>0.14861864831617511</v>
      </c>
      <c r="L19">
        <f>ABS('Data-Normalized'!L19-'Data-Normalized'!B19)</f>
        <v>0.14856889571480425</v>
      </c>
      <c r="M19">
        <f>ABS('Data-Normalized'!M19-'Data-Normalized'!B19)</f>
        <v>0.14874032626667988</v>
      </c>
      <c r="N19">
        <f>ABS('Data-Normalized'!N19-'Data-Normalized'!B19)</f>
        <v>0.13133997678708897</v>
      </c>
      <c r="O19">
        <f>ABS('Data-Normalized'!O19-'Data-Normalized'!B19)</f>
        <v>0.14874032626667988</v>
      </c>
      <c r="P19">
        <f>ABS('Data-Normalized'!P19-'Data-Normalized'!B19)</f>
        <v>0.13320423481192978</v>
      </c>
      <c r="Q19">
        <f>ABS('Data-Normalized'!Q19-'Data-Normalized'!B19)</f>
        <v>1.5929820164881647E-3</v>
      </c>
      <c r="R19">
        <f>ABS('Data-Normalized'!R19-'Data-Normalized'!B19)</f>
        <v>0.15000000000000002</v>
      </c>
      <c r="S19">
        <f>ABS('Data-Normalized'!S19-'Data-Normalized'!B19)</f>
        <v>0.85</v>
      </c>
      <c r="T19">
        <f>ABS('Data-Normalized'!T19-'Data-Normalized'!B19)</f>
        <v>0.85</v>
      </c>
      <c r="U19">
        <f>ABS('Data-Normalized'!U19-'Data-Normalized'!B19)</f>
        <v>0.85</v>
      </c>
      <c r="V19">
        <f>ABS('Data-Normalized'!V19-'Data-Normalized'!B19)</f>
        <v>0.85</v>
      </c>
    </row>
    <row r="20" spans="1:22" x14ac:dyDescent="0.25">
      <c r="A20">
        <f>Data!A19</f>
        <v>84</v>
      </c>
      <c r="B20">
        <v>0.84</v>
      </c>
      <c r="C20">
        <f>ABS('Data-Normalized'!C20-'Data-Normalized'!B20)</f>
        <v>2.366747491503518E-2</v>
      </c>
      <c r="D20">
        <f>ABS('Data-Normalized'!D20-'Data-Normalized'!B20)</f>
        <v>0.84</v>
      </c>
      <c r="E20">
        <f>ABS('Data-Normalized'!E20-'Data-Normalized'!B20)</f>
        <v>0.84</v>
      </c>
      <c r="F20">
        <f>ABS('Data-Normalized'!F20-'Data-Normalized'!B20)</f>
        <v>0.84</v>
      </c>
      <c r="G20">
        <f>ABS('Data-Normalized'!G20-'Data-Normalized'!B20)</f>
        <v>0.84</v>
      </c>
      <c r="H20">
        <f>ABS('Data-Normalized'!H20-'Data-Normalized'!B20)</f>
        <v>0.1586504712382556</v>
      </c>
      <c r="I20">
        <f>ABS('Data-Normalized'!I20-'Data-Normalized'!B20)</f>
        <v>0.15847253485819079</v>
      </c>
      <c r="J20">
        <f>ABS('Data-Normalized'!J20-'Data-Normalized'!B20)</f>
        <v>0.15981384641497309</v>
      </c>
      <c r="K20">
        <f>ABS('Data-Normalized'!K20-'Data-Normalized'!B20)</f>
        <v>0.15852387835915094</v>
      </c>
      <c r="L20">
        <f>ABS('Data-Normalized'!L20-'Data-Normalized'!B20)</f>
        <v>0.15847295076726553</v>
      </c>
      <c r="M20">
        <f>ABS('Data-Normalized'!M20-'Data-Normalized'!B20)</f>
        <v>0.1586504712382556</v>
      </c>
      <c r="N20">
        <f>ABS('Data-Normalized'!N20-'Data-Normalized'!B20)</f>
        <v>0.13861620014973119</v>
      </c>
      <c r="O20">
        <f>ABS('Data-Normalized'!O20-'Data-Normalized'!B20)</f>
        <v>0.1586504712382556</v>
      </c>
      <c r="P20">
        <f>ABS('Data-Normalized'!P20-'Data-Normalized'!B20)</f>
        <v>0.13975886123732195</v>
      </c>
      <c r="Q20">
        <f>ABS('Data-Normalized'!Q20-'Data-Normalized'!B20)</f>
        <v>5.3877476928551049E-3</v>
      </c>
      <c r="R20">
        <f>ABS('Data-Normalized'!R20-'Data-Normalized'!B20)</f>
        <v>0.16000000000000003</v>
      </c>
      <c r="S20">
        <f>ABS('Data-Normalized'!S20-'Data-Normalized'!B20)</f>
        <v>0.84</v>
      </c>
      <c r="T20">
        <f>ABS('Data-Normalized'!T20-'Data-Normalized'!B20)</f>
        <v>0.84</v>
      </c>
      <c r="U20">
        <f>ABS('Data-Normalized'!U20-'Data-Normalized'!B20)</f>
        <v>0.84</v>
      </c>
      <c r="V20">
        <f>ABS('Data-Normalized'!V20-'Data-Normalized'!B20)</f>
        <v>0.84</v>
      </c>
    </row>
    <row r="21" spans="1:22" x14ac:dyDescent="0.25">
      <c r="A21">
        <f>Data!A20</f>
        <v>83</v>
      </c>
      <c r="B21">
        <v>0.83</v>
      </c>
      <c r="C21">
        <f>ABS('Data-Normalized'!C21-'Data-Normalized'!B21)</f>
        <v>2.7972951566610171E-2</v>
      </c>
      <c r="D21">
        <f>ABS('Data-Normalized'!D21-'Data-Normalized'!B21)</f>
        <v>0.83</v>
      </c>
      <c r="E21">
        <f>ABS('Data-Normalized'!E21-'Data-Normalized'!B21)</f>
        <v>0.83</v>
      </c>
      <c r="F21">
        <f>ABS('Data-Normalized'!F21-'Data-Normalized'!B21)</f>
        <v>0.83</v>
      </c>
      <c r="G21">
        <f>ABS('Data-Normalized'!G21-'Data-Normalized'!B21)</f>
        <v>0.83</v>
      </c>
      <c r="H21">
        <f>ABS('Data-Normalized'!H21-'Data-Normalized'!B21)</f>
        <v>0.16840625725588398</v>
      </c>
      <c r="I21">
        <f>ABS('Data-Normalized'!I21-'Data-Normalized'!B21)</f>
        <v>0.16831984852167436</v>
      </c>
      <c r="J21">
        <f>ABS('Data-Normalized'!J21-'Data-Normalized'!B21)</f>
        <v>0.16976536413020871</v>
      </c>
      <c r="K21">
        <f>ABS('Data-Normalized'!K21-'Data-Normalized'!B21)</f>
        <v>0.1682739095108694</v>
      </c>
      <c r="L21">
        <f>ABS('Data-Normalized'!L21-'Data-Normalized'!B21)</f>
        <v>0.16832020046732965</v>
      </c>
      <c r="M21">
        <f>ABS('Data-Normalized'!M21-'Data-Normalized'!B21)</f>
        <v>0.16840625725588398</v>
      </c>
      <c r="N21">
        <f>ABS('Data-Normalized'!N21-'Data-Normalized'!B21)</f>
        <v>0.1475056489069636</v>
      </c>
      <c r="O21">
        <f>ABS('Data-Normalized'!O21-'Data-Normalized'!B21)</f>
        <v>0.16840625725588398</v>
      </c>
      <c r="P21">
        <f>ABS('Data-Normalized'!P21-'Data-Normalized'!B21)</f>
        <v>0.14995912602981176</v>
      </c>
      <c r="Q21">
        <f>ABS('Data-Normalized'!Q21-'Data-Normalized'!B21)</f>
        <v>8.3142669649005629E-3</v>
      </c>
      <c r="R21">
        <f>ABS('Data-Normalized'!R21-'Data-Normalized'!B21)</f>
        <v>0.17000000000000004</v>
      </c>
      <c r="S21">
        <f>ABS('Data-Normalized'!S21-'Data-Normalized'!B21)</f>
        <v>0.83</v>
      </c>
      <c r="T21">
        <f>ABS('Data-Normalized'!T21-'Data-Normalized'!B21)</f>
        <v>0.83</v>
      </c>
      <c r="U21">
        <f>ABS('Data-Normalized'!U21-'Data-Normalized'!B21)</f>
        <v>0.83</v>
      </c>
      <c r="V21">
        <f>ABS('Data-Normalized'!V21-'Data-Normalized'!B21)</f>
        <v>0.83</v>
      </c>
    </row>
    <row r="22" spans="1:22" x14ac:dyDescent="0.25">
      <c r="A22">
        <f>Data!A21</f>
        <v>82</v>
      </c>
      <c r="B22">
        <v>0.82</v>
      </c>
      <c r="C22">
        <f>ABS('Data-Normalized'!C22-'Data-Normalized'!B22)</f>
        <v>3.4006107541340036E-4</v>
      </c>
      <c r="D22">
        <f>ABS('Data-Normalized'!D22-'Data-Normalized'!B22)</f>
        <v>0.82</v>
      </c>
      <c r="E22">
        <f>ABS('Data-Normalized'!E22-'Data-Normalized'!B22)</f>
        <v>0.82</v>
      </c>
      <c r="F22">
        <f>ABS('Data-Normalized'!F22-'Data-Normalized'!B22)</f>
        <v>0.82</v>
      </c>
      <c r="G22">
        <f>ABS('Data-Normalized'!G22-'Data-Normalized'!B22)</f>
        <v>0.82</v>
      </c>
      <c r="H22">
        <f>ABS('Data-Normalized'!H22-'Data-Normalized'!B22)</f>
        <v>0.1782087374118847</v>
      </c>
      <c r="I22">
        <f>ABS('Data-Normalized'!I22-'Data-Normalized'!B22)</f>
        <v>0.17813300355973183</v>
      </c>
      <c r="J22">
        <f>ABS('Data-Normalized'!J22-'Data-Normalized'!B22)</f>
        <v>0.17976636758695907</v>
      </c>
      <c r="K22">
        <f>ABS('Data-Normalized'!K22-'Data-Normalized'!B22)</f>
        <v>0.17806873237437038</v>
      </c>
      <c r="L22">
        <f>ABS('Data-Normalized'!L22-'Data-Normalized'!B22)</f>
        <v>0.17813270143158455</v>
      </c>
      <c r="M22">
        <f>ABS('Data-Normalized'!M22-'Data-Normalized'!B22)</f>
        <v>0.1782087374118847</v>
      </c>
      <c r="N22">
        <f>ABS('Data-Normalized'!N22-'Data-Normalized'!B22)</f>
        <v>0.15874355582494182</v>
      </c>
      <c r="O22">
        <f>ABS('Data-Normalized'!O22-'Data-Normalized'!B22)</f>
        <v>0.1782087374118847</v>
      </c>
      <c r="P22">
        <f>ABS('Data-Normalized'!P22-'Data-Normalized'!B22)</f>
        <v>0.16117850074103079</v>
      </c>
      <c r="Q22">
        <f>ABS('Data-Normalized'!Q22-'Data-Normalized'!B22)</f>
        <v>9.3768159834199949E-3</v>
      </c>
      <c r="R22">
        <f>ABS('Data-Normalized'!R22-'Data-Normalized'!B22)</f>
        <v>0.17948007492850937</v>
      </c>
      <c r="S22">
        <f>ABS('Data-Normalized'!S22-'Data-Normalized'!B22)</f>
        <v>0.82</v>
      </c>
      <c r="T22">
        <f>ABS('Data-Normalized'!T22-'Data-Normalized'!B22)</f>
        <v>0.82</v>
      </c>
      <c r="U22">
        <f>ABS('Data-Normalized'!U22-'Data-Normalized'!B22)</f>
        <v>0.82</v>
      </c>
      <c r="V22">
        <f>ABS('Data-Normalized'!V22-'Data-Normalized'!B22)</f>
        <v>0.82</v>
      </c>
    </row>
    <row r="23" spans="1:22" x14ac:dyDescent="0.25">
      <c r="A23">
        <f>Data!A22</f>
        <v>81</v>
      </c>
      <c r="B23">
        <v>0.81</v>
      </c>
      <c r="C23">
        <f>ABS('Data-Normalized'!C23-'Data-Normalized'!B23)</f>
        <v>2.7760285997066037E-2</v>
      </c>
      <c r="D23">
        <f>ABS('Data-Normalized'!D23-'Data-Normalized'!B23)</f>
        <v>0.81</v>
      </c>
      <c r="E23">
        <f>ABS('Data-Normalized'!E23-'Data-Normalized'!B23)</f>
        <v>0.81</v>
      </c>
      <c r="F23">
        <f>ABS('Data-Normalized'!F23-'Data-Normalized'!B23)</f>
        <v>0.81</v>
      </c>
      <c r="G23">
        <f>ABS('Data-Normalized'!G23-'Data-Normalized'!B23)</f>
        <v>0.81</v>
      </c>
      <c r="H23">
        <f>ABS('Data-Normalized'!H23-'Data-Normalized'!B23)</f>
        <v>0.18806129062610488</v>
      </c>
      <c r="I23">
        <f>ABS('Data-Normalized'!I23-'Data-Normalized'!B23)</f>
        <v>0.18802603887544</v>
      </c>
      <c r="J23">
        <f>ABS('Data-Normalized'!J23-'Data-Normalized'!B23)</f>
        <v>0.18980354986122461</v>
      </c>
      <c r="K23">
        <f>ABS('Data-Normalized'!K23-'Data-Normalized'!B23)</f>
        <v>0.18791020831202954</v>
      </c>
      <c r="L23">
        <f>ABS('Data-Normalized'!L23-'Data-Normalized'!B23)</f>
        <v>0.1880242245177437</v>
      </c>
      <c r="M23">
        <f>ABS('Data-Normalized'!M23-'Data-Normalized'!B23)</f>
        <v>0.18806129062610488</v>
      </c>
      <c r="N23">
        <f>ABS('Data-Normalized'!N23-'Data-Normalized'!B23)</f>
        <v>0.16983411181790131</v>
      </c>
      <c r="O23">
        <f>ABS('Data-Normalized'!O23-'Data-Normalized'!B23)</f>
        <v>0.18806129062610488</v>
      </c>
      <c r="P23">
        <f>ABS('Data-Normalized'!P23-'Data-Normalized'!B23)</f>
        <v>0.17203336910093092</v>
      </c>
      <c r="Q23">
        <f>ABS('Data-Normalized'!Q23-'Data-Normalized'!B23)</f>
        <v>1.1510750390425262E-2</v>
      </c>
      <c r="R23">
        <f>ABS('Data-Normalized'!R23-'Data-Normalized'!B23)</f>
        <v>0.16400374642529891</v>
      </c>
      <c r="S23">
        <f>ABS('Data-Normalized'!S23-'Data-Normalized'!B23)</f>
        <v>0.81</v>
      </c>
      <c r="T23">
        <f>ABS('Data-Normalized'!T23-'Data-Normalized'!B23)</f>
        <v>0.81</v>
      </c>
      <c r="U23">
        <f>ABS('Data-Normalized'!U23-'Data-Normalized'!B23)</f>
        <v>0.81</v>
      </c>
      <c r="V23">
        <f>ABS('Data-Normalized'!V23-'Data-Normalized'!B23)</f>
        <v>0.81</v>
      </c>
    </row>
    <row r="24" spans="1:22" x14ac:dyDescent="0.25">
      <c r="A24">
        <f>Data!A23</f>
        <v>80</v>
      </c>
      <c r="B24">
        <v>0.8</v>
      </c>
      <c r="C24">
        <f>ABS('Data-Normalized'!C24-'Data-Normalized'!B24)</f>
        <v>3.7060863078762774E-3</v>
      </c>
      <c r="D24">
        <f>ABS('Data-Normalized'!D24-'Data-Normalized'!B24)</f>
        <v>0.8</v>
      </c>
      <c r="E24">
        <f>ABS('Data-Normalized'!E24-'Data-Normalized'!B24)</f>
        <v>0.8</v>
      </c>
      <c r="F24">
        <f>ABS('Data-Normalized'!F24-'Data-Normalized'!B24)</f>
        <v>0.8</v>
      </c>
      <c r="G24">
        <f>ABS('Data-Normalized'!G24-'Data-Normalized'!B24)</f>
        <v>0.8</v>
      </c>
      <c r="H24">
        <f>ABS('Data-Normalized'!H24-'Data-Normalized'!B24)</f>
        <v>0.19794161704449764</v>
      </c>
      <c r="I24">
        <f>ABS('Data-Normalized'!I24-'Data-Normalized'!B24)</f>
        <v>0.19779989121215535</v>
      </c>
      <c r="J24">
        <f>ABS('Data-Normalized'!J24-'Data-Normalized'!B24)</f>
        <v>0.19972632817967995</v>
      </c>
      <c r="K24">
        <f>ABS('Data-Normalized'!K24-'Data-Normalized'!B24)</f>
        <v>0.19777265008189593</v>
      </c>
      <c r="L24">
        <f>ABS('Data-Normalized'!L24-'Data-Normalized'!B24)</f>
        <v>0.19779723888885314</v>
      </c>
      <c r="M24">
        <f>ABS('Data-Normalized'!M24-'Data-Normalized'!B24)</f>
        <v>0.19794161704449764</v>
      </c>
      <c r="N24">
        <f>ABS('Data-Normalized'!N24-'Data-Normalized'!B24)</f>
        <v>0.17801812306954579</v>
      </c>
      <c r="O24">
        <f>ABS('Data-Normalized'!O24-'Data-Normalized'!B24)</f>
        <v>0.19794161704449764</v>
      </c>
      <c r="P24">
        <f>ABS('Data-Normalized'!P24-'Data-Normalized'!B24)</f>
        <v>0.18140993929668703</v>
      </c>
      <c r="Q24">
        <f>ABS('Data-Normalized'!Q24-'Data-Normalized'!B24)</f>
        <v>1.4866856380002291E-2</v>
      </c>
      <c r="R24">
        <f>ABS('Data-Normalized'!R24-'Data-Normalized'!B24)</f>
        <v>0.17400374642529892</v>
      </c>
      <c r="S24">
        <f>ABS('Data-Normalized'!S24-'Data-Normalized'!B24)</f>
        <v>0.8</v>
      </c>
      <c r="T24">
        <f>ABS('Data-Normalized'!T24-'Data-Normalized'!B24)</f>
        <v>0.8</v>
      </c>
      <c r="U24">
        <f>ABS('Data-Normalized'!U24-'Data-Normalized'!B24)</f>
        <v>0.8</v>
      </c>
      <c r="V24">
        <f>ABS('Data-Normalized'!V24-'Data-Normalized'!B24)</f>
        <v>0.8</v>
      </c>
    </row>
    <row r="25" spans="1:22" x14ac:dyDescent="0.25">
      <c r="A25">
        <f>Data!A24</f>
        <v>79</v>
      </c>
      <c r="B25">
        <v>0.79</v>
      </c>
      <c r="C25">
        <f>ABS('Data-Normalized'!C25-'Data-Normalized'!B25)</f>
        <v>5.4339038711189724E-3</v>
      </c>
      <c r="D25">
        <f>ABS('Data-Normalized'!D25-'Data-Normalized'!B25)</f>
        <v>0.79</v>
      </c>
      <c r="E25">
        <f>ABS('Data-Normalized'!E25-'Data-Normalized'!B25)</f>
        <v>0.79</v>
      </c>
      <c r="F25">
        <f>ABS('Data-Normalized'!F25-'Data-Normalized'!B25)</f>
        <v>0.79</v>
      </c>
      <c r="G25">
        <f>ABS('Data-Normalized'!G25-'Data-Normalized'!B25)</f>
        <v>0.79</v>
      </c>
      <c r="H25">
        <f>ABS('Data-Normalized'!H25-'Data-Normalized'!B25)</f>
        <v>0.20774465245624807</v>
      </c>
      <c r="I25">
        <f>ABS('Data-Normalized'!I25-'Data-Normalized'!B25)</f>
        <v>0.20769622961300516</v>
      </c>
      <c r="J25">
        <f>ABS('Data-Normalized'!J25-'Data-Normalized'!B25)</f>
        <v>0.20970218095689508</v>
      </c>
      <c r="K25">
        <f>ABS('Data-Normalized'!K25-'Data-Normalized'!B25)</f>
        <v>0.20755239760053923</v>
      </c>
      <c r="L25">
        <f>ABS('Data-Normalized'!L25-'Data-Normalized'!B25)</f>
        <v>0.20769417158488912</v>
      </c>
      <c r="M25">
        <f>ABS('Data-Normalized'!M25-'Data-Normalized'!B25)</f>
        <v>0.20774465245624807</v>
      </c>
      <c r="N25">
        <f>ABS('Data-Normalized'!N25-'Data-Normalized'!B25)</f>
        <v>0.18691630031834938</v>
      </c>
      <c r="O25">
        <f>ABS('Data-Normalized'!O25-'Data-Normalized'!B25)</f>
        <v>0.20774465245624807</v>
      </c>
      <c r="P25">
        <f>ABS('Data-Normalized'!P25-'Data-Normalized'!B25)</f>
        <v>0.18861417556314763</v>
      </c>
      <c r="Q25">
        <f>ABS('Data-Normalized'!Q25-'Data-Normalized'!B25)</f>
        <v>1.3467966777687579E-2</v>
      </c>
      <c r="R25">
        <f>ABS('Data-Normalized'!R25-'Data-Normalized'!B25)</f>
        <v>0.18400374642529893</v>
      </c>
      <c r="S25">
        <f>ABS('Data-Normalized'!S25-'Data-Normalized'!B25)</f>
        <v>0.79</v>
      </c>
      <c r="T25">
        <f>ABS('Data-Normalized'!T25-'Data-Normalized'!B25)</f>
        <v>0.79</v>
      </c>
      <c r="U25">
        <f>ABS('Data-Normalized'!U25-'Data-Normalized'!B25)</f>
        <v>0.79</v>
      </c>
      <c r="V25">
        <f>ABS('Data-Normalized'!V25-'Data-Normalized'!B25)</f>
        <v>0.79</v>
      </c>
    </row>
    <row r="26" spans="1:22" x14ac:dyDescent="0.25">
      <c r="A26">
        <f>Data!A25</f>
        <v>78</v>
      </c>
      <c r="B26">
        <v>0.78</v>
      </c>
      <c r="C26">
        <f>ABS('Data-Normalized'!C26-'Data-Normalized'!B26)</f>
        <v>6.5170835748662448E-3</v>
      </c>
      <c r="D26">
        <f>ABS('Data-Normalized'!D26-'Data-Normalized'!B26)</f>
        <v>0.78</v>
      </c>
      <c r="E26">
        <f>ABS('Data-Normalized'!E26-'Data-Normalized'!B26)</f>
        <v>0.78</v>
      </c>
      <c r="F26">
        <f>ABS('Data-Normalized'!F26-'Data-Normalized'!B26)</f>
        <v>0.78</v>
      </c>
      <c r="G26">
        <f>ABS('Data-Normalized'!G26-'Data-Normalized'!B26)</f>
        <v>0.78</v>
      </c>
      <c r="H26">
        <f>ABS('Data-Normalized'!H26-'Data-Normalized'!B26)</f>
        <v>0.21747772233974849</v>
      </c>
      <c r="I26">
        <f>ABS('Data-Normalized'!I26-'Data-Normalized'!B26)</f>
        <v>0.21768085979172502</v>
      </c>
      <c r="J26">
        <f>ABS('Data-Normalized'!J26-'Data-Normalized'!B26)</f>
        <v>0.21968227988853639</v>
      </c>
      <c r="K26">
        <f>ABS('Data-Normalized'!K26-'Data-Normalized'!B26)</f>
        <v>0.21729291723078303</v>
      </c>
      <c r="L26">
        <f>ABS('Data-Normalized'!L26-'Data-Normalized'!B26)</f>
        <v>0.21767896595449565</v>
      </c>
      <c r="M26">
        <f>ABS('Data-Normalized'!M26-'Data-Normalized'!B26)</f>
        <v>0.21747772233974849</v>
      </c>
      <c r="N26">
        <f>ABS('Data-Normalized'!N26-'Data-Normalized'!B26)</f>
        <v>0.19604327341491268</v>
      </c>
      <c r="O26">
        <f>ABS('Data-Normalized'!O26-'Data-Normalized'!B26)</f>
        <v>0.21747772233974849</v>
      </c>
      <c r="P26">
        <f>ABS('Data-Normalized'!P26-'Data-Normalized'!B26)</f>
        <v>0.19838285656846533</v>
      </c>
      <c r="Q26">
        <f>ABS('Data-Normalized'!Q26-'Data-Normalized'!B26)</f>
        <v>1.9039833770317371E-2</v>
      </c>
      <c r="R26">
        <f>ABS('Data-Normalized'!R26-'Data-Normalized'!B26)</f>
        <v>0.19400374642529894</v>
      </c>
      <c r="S26">
        <f>ABS('Data-Normalized'!S26-'Data-Normalized'!B26)</f>
        <v>0.78</v>
      </c>
      <c r="T26">
        <f>ABS('Data-Normalized'!T26-'Data-Normalized'!B26)</f>
        <v>0.78</v>
      </c>
      <c r="U26">
        <f>ABS('Data-Normalized'!U26-'Data-Normalized'!B26)</f>
        <v>0.78</v>
      </c>
      <c r="V26">
        <f>ABS('Data-Normalized'!V26-'Data-Normalized'!B26)</f>
        <v>0.78</v>
      </c>
    </row>
    <row r="27" spans="1:22" x14ac:dyDescent="0.25">
      <c r="A27">
        <f>Data!A26</f>
        <v>77</v>
      </c>
      <c r="B27">
        <v>0.77</v>
      </c>
      <c r="C27">
        <f>ABS('Data-Normalized'!C27-'Data-Normalized'!B27)</f>
        <v>1.7915480028967923E-2</v>
      </c>
      <c r="D27">
        <f>ABS('Data-Normalized'!D27-'Data-Normalized'!B27)</f>
        <v>0.77</v>
      </c>
      <c r="E27">
        <f>ABS('Data-Normalized'!E27-'Data-Normalized'!B27)</f>
        <v>0.77</v>
      </c>
      <c r="F27">
        <f>ABS('Data-Normalized'!F27-'Data-Normalized'!B27)</f>
        <v>0.77</v>
      </c>
      <c r="G27">
        <f>ABS('Data-Normalized'!G27-'Data-Normalized'!B27)</f>
        <v>0.77</v>
      </c>
      <c r="H27">
        <f>ABS('Data-Normalized'!H27-'Data-Normalized'!B27)</f>
        <v>0.22724204897873779</v>
      </c>
      <c r="I27">
        <f>ABS('Data-Normalized'!I27-'Data-Normalized'!B27)</f>
        <v>0.22760164369718638</v>
      </c>
      <c r="J27">
        <f>ABS('Data-Normalized'!J27-'Data-Normalized'!B27)</f>
        <v>0.22970043108650284</v>
      </c>
      <c r="K27">
        <f>ABS('Data-Normalized'!K27-'Data-Normalized'!B27)</f>
        <v>0.22704306685295927</v>
      </c>
      <c r="L27">
        <f>ABS('Data-Normalized'!L27-'Data-Normalized'!B27)</f>
        <v>0.22760089585274956</v>
      </c>
      <c r="M27">
        <f>ABS('Data-Normalized'!M27-'Data-Normalized'!B27)</f>
        <v>0.22724204897873779</v>
      </c>
      <c r="N27">
        <f>ABS('Data-Normalized'!N27-'Data-Normalized'!B27)</f>
        <v>0.20555472525715635</v>
      </c>
      <c r="O27">
        <f>ABS('Data-Normalized'!O27-'Data-Normalized'!B27)</f>
        <v>0.22724204897873779</v>
      </c>
      <c r="P27">
        <f>ABS('Data-Normalized'!P27-'Data-Normalized'!B27)</f>
        <v>0.20854234170570929</v>
      </c>
      <c r="Q27">
        <f>ABS('Data-Normalized'!Q27-'Data-Normalized'!B27)</f>
        <v>1.9242849024058262E-2</v>
      </c>
      <c r="R27">
        <f>ABS('Data-Normalized'!R27-'Data-Normalized'!B27)</f>
        <v>0.20400374642529895</v>
      </c>
      <c r="S27">
        <f>ABS('Data-Normalized'!S27-'Data-Normalized'!B27)</f>
        <v>0.77</v>
      </c>
      <c r="T27">
        <f>ABS('Data-Normalized'!T27-'Data-Normalized'!B27)</f>
        <v>0.77</v>
      </c>
      <c r="U27">
        <f>ABS('Data-Normalized'!U27-'Data-Normalized'!B27)</f>
        <v>0.77</v>
      </c>
      <c r="V27">
        <f>ABS('Data-Normalized'!V27-'Data-Normalized'!B27)</f>
        <v>0.77</v>
      </c>
    </row>
    <row r="28" spans="1:22" x14ac:dyDescent="0.25">
      <c r="A28">
        <f>Data!A27</f>
        <v>76</v>
      </c>
      <c r="B28">
        <v>0.76</v>
      </c>
      <c r="C28">
        <f>ABS('Data-Normalized'!C28-'Data-Normalized'!B28)</f>
        <v>1.9898413745583654E-2</v>
      </c>
      <c r="D28">
        <f>ABS('Data-Normalized'!D28-'Data-Normalized'!B28)</f>
        <v>0.76</v>
      </c>
      <c r="E28">
        <f>ABS('Data-Normalized'!E28-'Data-Normalized'!B28)</f>
        <v>0.76</v>
      </c>
      <c r="F28">
        <f>ABS('Data-Normalized'!F28-'Data-Normalized'!B28)</f>
        <v>0.76</v>
      </c>
      <c r="G28">
        <f>ABS('Data-Normalized'!G28-'Data-Normalized'!B28)</f>
        <v>0.76</v>
      </c>
      <c r="H28">
        <f>ABS('Data-Normalized'!H28-'Data-Normalized'!B28)</f>
        <v>0.23697903192365977</v>
      </c>
      <c r="I28">
        <f>ABS('Data-Normalized'!I28-'Data-Normalized'!B28)</f>
        <v>0.23751497448745629</v>
      </c>
      <c r="J28">
        <f>ABS('Data-Normalized'!J28-'Data-Normalized'!B28)</f>
        <v>0.23965836005003982</v>
      </c>
      <c r="K28">
        <f>ABS('Data-Normalized'!K28-'Data-Normalized'!B28)</f>
        <v>0.23674467915419672</v>
      </c>
      <c r="L28">
        <f>ABS('Data-Normalized'!L28-'Data-Normalized'!B28)</f>
        <v>0.23751448890157145</v>
      </c>
      <c r="M28">
        <f>ABS('Data-Normalized'!M28-'Data-Normalized'!B28)</f>
        <v>0.23697903192365977</v>
      </c>
      <c r="N28">
        <f>ABS('Data-Normalized'!N28-'Data-Normalized'!B28)</f>
        <v>0.21424526464985272</v>
      </c>
      <c r="O28">
        <f>ABS('Data-Normalized'!O28-'Data-Normalized'!B28)</f>
        <v>0.23697903192365977</v>
      </c>
      <c r="P28">
        <f>ABS('Data-Normalized'!P28-'Data-Normalized'!B28)</f>
        <v>0.21576964018705691</v>
      </c>
      <c r="Q28">
        <f>ABS('Data-Normalized'!Q28-'Data-Normalized'!B28)</f>
        <v>2.1367524927744963E-2</v>
      </c>
      <c r="R28">
        <f>ABS('Data-Normalized'!R28-'Data-Normalized'!B28)</f>
        <v>0.21400374642529896</v>
      </c>
      <c r="S28">
        <f>ABS('Data-Normalized'!S28-'Data-Normalized'!B28)</f>
        <v>0.76</v>
      </c>
      <c r="T28">
        <f>ABS('Data-Normalized'!T28-'Data-Normalized'!B28)</f>
        <v>0.76</v>
      </c>
      <c r="U28">
        <f>ABS('Data-Normalized'!U28-'Data-Normalized'!B28)</f>
        <v>0.76</v>
      </c>
      <c r="V28">
        <f>ABS('Data-Normalized'!V28-'Data-Normalized'!B28)</f>
        <v>0.76</v>
      </c>
    </row>
    <row r="29" spans="1:22" x14ac:dyDescent="0.25">
      <c r="A29">
        <f>Data!A28</f>
        <v>75</v>
      </c>
      <c r="B29">
        <v>0.75</v>
      </c>
      <c r="C29">
        <f>ABS('Data-Normalized'!C29-'Data-Normalized'!B29)</f>
        <v>2.8267661217893258E-2</v>
      </c>
      <c r="D29">
        <f>ABS('Data-Normalized'!D29-'Data-Normalized'!B29)</f>
        <v>0.75</v>
      </c>
      <c r="E29">
        <f>ABS('Data-Normalized'!E29-'Data-Normalized'!B29)</f>
        <v>0.75</v>
      </c>
      <c r="F29">
        <f>ABS('Data-Normalized'!F29-'Data-Normalized'!B29)</f>
        <v>0.75</v>
      </c>
      <c r="G29">
        <f>ABS('Data-Normalized'!G29-'Data-Normalized'!B29)</f>
        <v>0.75</v>
      </c>
      <c r="H29">
        <f>ABS('Data-Normalized'!H29-'Data-Normalized'!B29)</f>
        <v>0.24671939259332887</v>
      </c>
      <c r="I29">
        <f>ABS('Data-Normalized'!I29-'Data-Normalized'!B29)</f>
        <v>0.24737874117018144</v>
      </c>
      <c r="J29">
        <f>ABS('Data-Normalized'!J29-'Data-Normalized'!B29)</f>
        <v>0.24967154339562159</v>
      </c>
      <c r="K29">
        <f>ABS('Data-Normalized'!K29-'Data-Normalized'!B29)</f>
        <v>0.24647572190007816</v>
      </c>
      <c r="L29">
        <f>ABS('Data-Normalized'!L29-'Data-Normalized'!B29)</f>
        <v>0.24737851017172974</v>
      </c>
      <c r="M29">
        <f>ABS('Data-Normalized'!M29-'Data-Normalized'!B29)</f>
        <v>0.24671939259332887</v>
      </c>
      <c r="N29">
        <f>ABS('Data-Normalized'!N29-'Data-Normalized'!B29)</f>
        <v>0.22480409945612667</v>
      </c>
      <c r="O29">
        <f>ABS('Data-Normalized'!O29-'Data-Normalized'!B29)</f>
        <v>0.24671939259332887</v>
      </c>
      <c r="P29">
        <f>ABS('Data-Normalized'!P29-'Data-Normalized'!B29)</f>
        <v>0.22757315910341691</v>
      </c>
      <c r="Q29">
        <f>ABS('Data-Normalized'!Q29-'Data-Normalized'!B29)</f>
        <v>2.037915736646867E-2</v>
      </c>
      <c r="R29">
        <f>ABS('Data-Normalized'!R29-'Data-Normalized'!B29)</f>
        <v>0.22400374642529897</v>
      </c>
      <c r="S29">
        <f>ABS('Data-Normalized'!S29-'Data-Normalized'!B29)</f>
        <v>0.75</v>
      </c>
      <c r="T29">
        <f>ABS('Data-Normalized'!T29-'Data-Normalized'!B29)</f>
        <v>0.75</v>
      </c>
      <c r="U29">
        <f>ABS('Data-Normalized'!U29-'Data-Normalized'!B29)</f>
        <v>0.75</v>
      </c>
      <c r="V29">
        <f>ABS('Data-Normalized'!V29-'Data-Normalized'!B29)</f>
        <v>0.75</v>
      </c>
    </row>
    <row r="30" spans="1:22" x14ac:dyDescent="0.25">
      <c r="A30">
        <f>Data!A29</f>
        <v>74</v>
      </c>
      <c r="B30">
        <v>0.74</v>
      </c>
      <c r="C30">
        <f>ABS('Data-Normalized'!C30-'Data-Normalized'!B30)</f>
        <v>3.6541869714477371E-2</v>
      </c>
      <c r="D30">
        <f>ABS('Data-Normalized'!D30-'Data-Normalized'!B30)</f>
        <v>0.74</v>
      </c>
      <c r="E30">
        <f>ABS('Data-Normalized'!E30-'Data-Normalized'!B30)</f>
        <v>0.74</v>
      </c>
      <c r="F30">
        <f>ABS('Data-Normalized'!F30-'Data-Normalized'!B30)</f>
        <v>0.74</v>
      </c>
      <c r="G30">
        <f>ABS('Data-Normalized'!G30-'Data-Normalized'!B30)</f>
        <v>0.74</v>
      </c>
      <c r="H30">
        <f>ABS('Data-Normalized'!H30-'Data-Normalized'!B30)</f>
        <v>0.25648617790240025</v>
      </c>
      <c r="I30">
        <f>ABS('Data-Normalized'!I30-'Data-Normalized'!B30)</f>
        <v>0.25729558009541287</v>
      </c>
      <c r="J30">
        <f>ABS('Data-Normalized'!J30-'Data-Normalized'!B30)</f>
        <v>0.25970897282672245</v>
      </c>
      <c r="K30">
        <f>ABS('Data-Normalized'!K30-'Data-Normalized'!B30)</f>
        <v>0.2562401234029027</v>
      </c>
      <c r="L30">
        <f>ABS('Data-Normalized'!L30-'Data-Normalized'!B30)</f>
        <v>0.25729433201541141</v>
      </c>
      <c r="M30">
        <f>ABS('Data-Normalized'!M30-'Data-Normalized'!B30)</f>
        <v>0.25648617790240025</v>
      </c>
      <c r="N30">
        <f>ABS('Data-Normalized'!N30-'Data-Normalized'!B30)</f>
        <v>0.23368326195010947</v>
      </c>
      <c r="O30">
        <f>ABS('Data-Normalized'!O30-'Data-Normalized'!B30)</f>
        <v>0.25648617790240025</v>
      </c>
      <c r="P30">
        <f>ABS('Data-Normalized'!P30-'Data-Normalized'!B30)</f>
        <v>0.23452668265999344</v>
      </c>
      <c r="Q30">
        <f>ABS('Data-Normalized'!Q30-'Data-Normalized'!B30)</f>
        <v>2.6674964893319775E-2</v>
      </c>
      <c r="R30">
        <f>ABS('Data-Normalized'!R30-'Data-Normalized'!B30)</f>
        <v>0.23400374642529898</v>
      </c>
      <c r="S30">
        <f>ABS('Data-Normalized'!S30-'Data-Normalized'!B30)</f>
        <v>0.74</v>
      </c>
      <c r="T30">
        <f>ABS('Data-Normalized'!T30-'Data-Normalized'!B30)</f>
        <v>0.74</v>
      </c>
      <c r="U30">
        <f>ABS('Data-Normalized'!U30-'Data-Normalized'!B30)</f>
        <v>0.74</v>
      </c>
      <c r="V30">
        <f>ABS('Data-Normalized'!V30-'Data-Normalized'!B30)</f>
        <v>0.74</v>
      </c>
    </row>
    <row r="31" spans="1:22" x14ac:dyDescent="0.25">
      <c r="A31">
        <f>Data!A30</f>
        <v>73</v>
      </c>
      <c r="B31">
        <v>0.73</v>
      </c>
      <c r="C31">
        <f>ABS('Data-Normalized'!C31-'Data-Normalized'!B31)</f>
        <v>2.8281155425668003E-2</v>
      </c>
      <c r="D31">
        <f>ABS('Data-Normalized'!D31-'Data-Normalized'!B31)</f>
        <v>0.73</v>
      </c>
      <c r="E31">
        <f>ABS('Data-Normalized'!E31-'Data-Normalized'!B31)</f>
        <v>0.73</v>
      </c>
      <c r="F31">
        <f>ABS('Data-Normalized'!F31-'Data-Normalized'!B31)</f>
        <v>0.73</v>
      </c>
      <c r="G31">
        <f>ABS('Data-Normalized'!G31-'Data-Normalized'!B31)</f>
        <v>0.73</v>
      </c>
      <c r="H31">
        <f>ABS('Data-Normalized'!H31-'Data-Normalized'!B31)</f>
        <v>0.26638210491915726</v>
      </c>
      <c r="I31">
        <f>ABS('Data-Normalized'!I31-'Data-Normalized'!B31)</f>
        <v>0.26723474716298523</v>
      </c>
      <c r="J31">
        <f>ABS('Data-Normalized'!J31-'Data-Normalized'!B31)</f>
        <v>0.2696075544910258</v>
      </c>
      <c r="K31">
        <f>ABS('Data-Normalized'!K31-'Data-Normalized'!B31)</f>
        <v>0.26611627737325427</v>
      </c>
      <c r="L31">
        <f>ABS('Data-Normalized'!L31-'Data-Normalized'!B31)</f>
        <v>0.2672335005964539</v>
      </c>
      <c r="M31">
        <f>ABS('Data-Normalized'!M31-'Data-Normalized'!B31)</f>
        <v>0.26638210491915726</v>
      </c>
      <c r="N31">
        <f>ABS('Data-Normalized'!N31-'Data-Normalized'!B31)</f>
        <v>0.24282534831015046</v>
      </c>
      <c r="O31">
        <f>ABS('Data-Normalized'!O31-'Data-Normalized'!B31)</f>
        <v>0.26638210491915726</v>
      </c>
      <c r="P31">
        <f>ABS('Data-Normalized'!P31-'Data-Normalized'!B31)</f>
        <v>0.24588117132945786</v>
      </c>
      <c r="Q31">
        <f>ABS('Data-Normalized'!Q31-'Data-Normalized'!B31)</f>
        <v>3.1173472545011904E-2</v>
      </c>
      <c r="R31">
        <f>ABS('Data-Normalized'!R31-'Data-Normalized'!B31)</f>
        <v>0.24400374642529898</v>
      </c>
      <c r="S31">
        <f>ABS('Data-Normalized'!S31-'Data-Normalized'!B31)</f>
        <v>0.73</v>
      </c>
      <c r="T31">
        <f>ABS('Data-Normalized'!T31-'Data-Normalized'!B31)</f>
        <v>0.73</v>
      </c>
      <c r="U31">
        <f>ABS('Data-Normalized'!U31-'Data-Normalized'!B31)</f>
        <v>0.73</v>
      </c>
      <c r="V31">
        <f>ABS('Data-Normalized'!V31-'Data-Normalized'!B31)</f>
        <v>0.73</v>
      </c>
    </row>
    <row r="32" spans="1:22" x14ac:dyDescent="0.25">
      <c r="A32">
        <f>Data!A31</f>
        <v>72</v>
      </c>
      <c r="B32">
        <v>0.72</v>
      </c>
      <c r="C32">
        <f>ABS('Data-Normalized'!C32-'Data-Normalized'!B32)</f>
        <v>3.2218696109708955E-2</v>
      </c>
      <c r="D32">
        <f>ABS('Data-Normalized'!D32-'Data-Normalized'!B32)</f>
        <v>0.72</v>
      </c>
      <c r="E32">
        <f>ABS('Data-Normalized'!E32-'Data-Normalized'!B32)</f>
        <v>0.72</v>
      </c>
      <c r="F32">
        <f>ABS('Data-Normalized'!F32-'Data-Normalized'!B32)</f>
        <v>0.72</v>
      </c>
      <c r="G32">
        <f>ABS('Data-Normalized'!G32-'Data-Normalized'!B32)</f>
        <v>0.72</v>
      </c>
      <c r="H32">
        <f>ABS('Data-Normalized'!H32-'Data-Normalized'!B32)</f>
        <v>0.27616243699625376</v>
      </c>
      <c r="I32">
        <f>ABS('Data-Normalized'!I32-'Data-Normalized'!B32)</f>
        <v>0.27704618156559768</v>
      </c>
      <c r="J32">
        <f>ABS('Data-Normalized'!J32-'Data-Normalized'!B32)</f>
        <v>0.27964703532385748</v>
      </c>
      <c r="K32">
        <f>ABS('Data-Normalized'!K32-'Data-Normalized'!B32)</f>
        <v>0.2758720359090775</v>
      </c>
      <c r="L32">
        <f>ABS('Data-Normalized'!L32-'Data-Normalized'!B32)</f>
        <v>0.27704494277193359</v>
      </c>
      <c r="M32">
        <f>ABS('Data-Normalized'!M32-'Data-Normalized'!B32)</f>
        <v>0.27616243699625376</v>
      </c>
      <c r="N32">
        <f>ABS('Data-Normalized'!N32-'Data-Normalized'!B32)</f>
        <v>0.25419431019108785</v>
      </c>
      <c r="O32">
        <f>ABS('Data-Normalized'!O32-'Data-Normalized'!B32)</f>
        <v>0.27616243699625376</v>
      </c>
      <c r="P32">
        <f>ABS('Data-Normalized'!P32-'Data-Normalized'!B32)</f>
        <v>0.25678489396400928</v>
      </c>
      <c r="Q32">
        <f>ABS('Data-Normalized'!Q32-'Data-Normalized'!B32)</f>
        <v>2.9727852418790168E-2</v>
      </c>
      <c r="R32">
        <f>ABS('Data-Normalized'!R32-'Data-Normalized'!B32)</f>
        <v>0.25400374642529899</v>
      </c>
      <c r="S32">
        <f>ABS('Data-Normalized'!S32-'Data-Normalized'!B32)</f>
        <v>0.72</v>
      </c>
      <c r="T32">
        <f>ABS('Data-Normalized'!T32-'Data-Normalized'!B32)</f>
        <v>0.72</v>
      </c>
      <c r="U32">
        <f>ABS('Data-Normalized'!U32-'Data-Normalized'!B32)</f>
        <v>0.72</v>
      </c>
      <c r="V32">
        <f>ABS('Data-Normalized'!V32-'Data-Normalized'!B32)</f>
        <v>0.72</v>
      </c>
    </row>
    <row r="33" spans="1:22" x14ac:dyDescent="0.25">
      <c r="A33">
        <f>Data!A32</f>
        <v>71</v>
      </c>
      <c r="B33">
        <v>0.71</v>
      </c>
      <c r="C33">
        <f>ABS('Data-Normalized'!C33-'Data-Normalized'!B33)</f>
        <v>2.231535819042163E-2</v>
      </c>
      <c r="D33">
        <f>ABS('Data-Normalized'!D33-'Data-Normalized'!B33)</f>
        <v>0.71</v>
      </c>
      <c r="E33">
        <f>ABS('Data-Normalized'!E33-'Data-Normalized'!B33)</f>
        <v>0.71</v>
      </c>
      <c r="F33">
        <f>ABS('Data-Normalized'!F33-'Data-Normalized'!B33)</f>
        <v>0.71</v>
      </c>
      <c r="G33">
        <f>ABS('Data-Normalized'!G33-'Data-Normalized'!B33)</f>
        <v>0.71</v>
      </c>
      <c r="H33">
        <f>ABS('Data-Normalized'!H33-'Data-Normalized'!B33)</f>
        <v>0.28580811146547025</v>
      </c>
      <c r="I33">
        <f>ABS('Data-Normalized'!I33-'Data-Normalized'!B33)</f>
        <v>0.28690045800774722</v>
      </c>
      <c r="J33">
        <f>ABS('Data-Normalized'!J33-'Data-Normalized'!B33)</f>
        <v>0.28959444034935777</v>
      </c>
      <c r="K33">
        <f>ABS('Data-Normalized'!K33-'Data-Normalized'!B33)</f>
        <v>0.28552500480358489</v>
      </c>
      <c r="L33">
        <f>ABS('Data-Normalized'!L33-'Data-Normalized'!B33)</f>
        <v>0.28689863862718812</v>
      </c>
      <c r="M33">
        <f>ABS('Data-Normalized'!M33-'Data-Normalized'!B33)</f>
        <v>0.28580811146547025</v>
      </c>
      <c r="N33">
        <f>ABS('Data-Normalized'!N33-'Data-Normalized'!B33)</f>
        <v>0.26233527202452456</v>
      </c>
      <c r="O33">
        <f>ABS('Data-Normalized'!O33-'Data-Normalized'!B33)</f>
        <v>0.28580811146547025</v>
      </c>
      <c r="P33">
        <f>ABS('Data-Normalized'!P33-'Data-Normalized'!B33)</f>
        <v>0.26403021839149254</v>
      </c>
      <c r="Q33">
        <f>ABS('Data-Normalized'!Q33-'Data-Normalized'!B33)</f>
        <v>3.3318133124852767E-2</v>
      </c>
      <c r="R33">
        <f>ABS('Data-Normalized'!R33-'Data-Normalized'!B33)</f>
        <v>0.264003746425299</v>
      </c>
      <c r="S33">
        <f>ABS('Data-Normalized'!S33-'Data-Normalized'!B33)</f>
        <v>0.71</v>
      </c>
      <c r="T33">
        <f>ABS('Data-Normalized'!T33-'Data-Normalized'!B33)</f>
        <v>0.71</v>
      </c>
      <c r="U33">
        <f>ABS('Data-Normalized'!U33-'Data-Normalized'!B33)</f>
        <v>0.71</v>
      </c>
      <c r="V33">
        <f>ABS('Data-Normalized'!V33-'Data-Normalized'!B33)</f>
        <v>0.71</v>
      </c>
    </row>
    <row r="34" spans="1:22" x14ac:dyDescent="0.25">
      <c r="A34">
        <f>Data!A33</f>
        <v>70</v>
      </c>
      <c r="B34">
        <v>0.7</v>
      </c>
      <c r="C34">
        <f>ABS('Data-Normalized'!C34-'Data-Normalized'!B34)</f>
        <v>3.0296434337425238E-2</v>
      </c>
      <c r="D34">
        <f>ABS('Data-Normalized'!D34-'Data-Normalized'!B34)</f>
        <v>0.7</v>
      </c>
      <c r="E34">
        <f>ABS('Data-Normalized'!E34-'Data-Normalized'!B34)</f>
        <v>0.7</v>
      </c>
      <c r="F34">
        <f>ABS('Data-Normalized'!F34-'Data-Normalized'!B34)</f>
        <v>0.7</v>
      </c>
      <c r="G34">
        <f>ABS('Data-Normalized'!G34-'Data-Normalized'!B34)</f>
        <v>0.7</v>
      </c>
      <c r="H34">
        <f>ABS('Data-Normalized'!H34-'Data-Normalized'!B34)</f>
        <v>0.29535272596328499</v>
      </c>
      <c r="I34">
        <f>ABS('Data-Normalized'!I34-'Data-Normalized'!B34)</f>
        <v>0.29672485512505875</v>
      </c>
      <c r="J34">
        <f>ABS('Data-Normalized'!J34-'Data-Normalized'!B34)</f>
        <v>0.29960085159765915</v>
      </c>
      <c r="K34">
        <f>ABS('Data-Normalized'!K34-'Data-Normalized'!B34)</f>
        <v>0.29505126232492995</v>
      </c>
      <c r="L34">
        <f>ABS('Data-Normalized'!L34-'Data-Normalized'!B34)</f>
        <v>0.29672307543297072</v>
      </c>
      <c r="M34">
        <f>ABS('Data-Normalized'!M34-'Data-Normalized'!B34)</f>
        <v>0.29535272596328499</v>
      </c>
      <c r="N34">
        <f>ABS('Data-Normalized'!N34-'Data-Normalized'!B34)</f>
        <v>0.27167274608849001</v>
      </c>
      <c r="O34">
        <f>ABS('Data-Normalized'!O34-'Data-Normalized'!B34)</f>
        <v>0.29535272596328499</v>
      </c>
      <c r="P34">
        <f>ABS('Data-Normalized'!P34-'Data-Normalized'!B34)</f>
        <v>0.27335726121779136</v>
      </c>
      <c r="Q34">
        <f>ABS('Data-Normalized'!Q34-'Data-Normalized'!B34)</f>
        <v>3.683904774757063E-2</v>
      </c>
      <c r="R34">
        <f>ABS('Data-Normalized'!R34-'Data-Normalized'!B34)</f>
        <v>0.27400374642529901</v>
      </c>
      <c r="S34">
        <f>ABS('Data-Normalized'!S34-'Data-Normalized'!B34)</f>
        <v>0.7</v>
      </c>
      <c r="T34">
        <f>ABS('Data-Normalized'!T34-'Data-Normalized'!B34)</f>
        <v>0.7</v>
      </c>
      <c r="U34">
        <f>ABS('Data-Normalized'!U34-'Data-Normalized'!B34)</f>
        <v>0.7</v>
      </c>
      <c r="V34">
        <f>ABS('Data-Normalized'!V34-'Data-Normalized'!B34)</f>
        <v>0.7</v>
      </c>
    </row>
    <row r="35" spans="1:22" x14ac:dyDescent="0.25">
      <c r="A35">
        <f>Data!A34</f>
        <v>69</v>
      </c>
      <c r="B35">
        <v>0.69</v>
      </c>
      <c r="C35">
        <f>ABS('Data-Normalized'!C35-'Data-Normalized'!B35)</f>
        <v>1.3361264979460885E-2</v>
      </c>
      <c r="D35">
        <f>ABS('Data-Normalized'!D35-'Data-Normalized'!B35)</f>
        <v>0.69</v>
      </c>
      <c r="E35">
        <f>ABS('Data-Normalized'!E35-'Data-Normalized'!B35)</f>
        <v>0.69</v>
      </c>
      <c r="F35">
        <f>ABS('Data-Normalized'!F35-'Data-Normalized'!B35)</f>
        <v>0.69</v>
      </c>
      <c r="G35">
        <f>ABS('Data-Normalized'!G35-'Data-Normalized'!B35)</f>
        <v>0.69</v>
      </c>
      <c r="H35">
        <f>ABS('Data-Normalized'!H35-'Data-Normalized'!B35)</f>
        <v>0.30491687834725589</v>
      </c>
      <c r="I35">
        <f>ABS('Data-Normalized'!I35-'Data-Normalized'!B35)</f>
        <v>0.30657931878660882</v>
      </c>
      <c r="J35">
        <f>ABS('Data-Normalized'!J35-'Data-Normalized'!B35)</f>
        <v>0.30958152887629453</v>
      </c>
      <c r="K35">
        <f>ABS('Data-Normalized'!K35-'Data-Normalized'!B35)</f>
        <v>0.30461689044902029</v>
      </c>
      <c r="L35">
        <f>ABS('Data-Normalized'!L35-'Data-Normalized'!B35)</f>
        <v>0.30657693588984125</v>
      </c>
      <c r="M35">
        <f>ABS('Data-Normalized'!M35-'Data-Normalized'!B35)</f>
        <v>0.30491687834725589</v>
      </c>
      <c r="N35">
        <f>ABS('Data-Normalized'!N35-'Data-Normalized'!B35)</f>
        <v>0.28137901588805914</v>
      </c>
      <c r="O35">
        <f>ABS('Data-Normalized'!O35-'Data-Normalized'!B35)</f>
        <v>0.30491687834725589</v>
      </c>
      <c r="P35">
        <f>ABS('Data-Normalized'!P35-'Data-Normalized'!B35)</f>
        <v>0.28085548225433232</v>
      </c>
      <c r="Q35">
        <f>ABS('Data-Normalized'!Q35-'Data-Normalized'!B35)</f>
        <v>3.9834154952011258E-2</v>
      </c>
      <c r="R35">
        <f>ABS('Data-Normalized'!R35-'Data-Normalized'!B35)</f>
        <v>0.28400374642529902</v>
      </c>
      <c r="S35">
        <f>ABS('Data-Normalized'!S35-'Data-Normalized'!B35)</f>
        <v>0.69</v>
      </c>
      <c r="T35">
        <f>ABS('Data-Normalized'!T35-'Data-Normalized'!B35)</f>
        <v>0.69</v>
      </c>
      <c r="U35">
        <f>ABS('Data-Normalized'!U35-'Data-Normalized'!B35)</f>
        <v>0.69</v>
      </c>
      <c r="V35">
        <f>ABS('Data-Normalized'!V35-'Data-Normalized'!B35)</f>
        <v>0.69</v>
      </c>
    </row>
    <row r="36" spans="1:22" x14ac:dyDescent="0.25">
      <c r="A36">
        <f>Data!A35</f>
        <v>68</v>
      </c>
      <c r="B36">
        <v>0.68</v>
      </c>
      <c r="C36">
        <f>ABS('Data-Normalized'!C36-'Data-Normalized'!B36)</f>
        <v>2.8412742822716663E-2</v>
      </c>
      <c r="D36">
        <f>ABS('Data-Normalized'!D36-'Data-Normalized'!B36)</f>
        <v>0.68</v>
      </c>
      <c r="E36">
        <f>ABS('Data-Normalized'!E36-'Data-Normalized'!B36)</f>
        <v>0.68</v>
      </c>
      <c r="F36">
        <f>ABS('Data-Normalized'!F36-'Data-Normalized'!B36)</f>
        <v>0.68</v>
      </c>
      <c r="G36">
        <f>ABS('Data-Normalized'!G36-'Data-Normalized'!B36)</f>
        <v>0.68</v>
      </c>
      <c r="H36">
        <f>ABS('Data-Normalized'!H36-'Data-Normalized'!B36)</f>
        <v>0.31488665302080132</v>
      </c>
      <c r="I36">
        <f>ABS('Data-Normalized'!I36-'Data-Normalized'!B36)</f>
        <v>0.31653455551941179</v>
      </c>
      <c r="J36">
        <f>ABS('Data-Normalized'!J36-'Data-Normalized'!B36)</f>
        <v>0.31958371374271632</v>
      </c>
      <c r="K36">
        <f>ABS('Data-Normalized'!K36-'Data-Normalized'!B36)</f>
        <v>0.31456614794743498</v>
      </c>
      <c r="L36">
        <f>ABS('Data-Normalized'!L36-'Data-Normalized'!B36)</f>
        <v>0.31653146135681753</v>
      </c>
      <c r="M36">
        <f>ABS('Data-Normalized'!M36-'Data-Normalized'!B36)</f>
        <v>0.31488665302080132</v>
      </c>
      <c r="N36">
        <f>ABS('Data-Normalized'!N36-'Data-Normalized'!B36)</f>
        <v>0.2921535802454045</v>
      </c>
      <c r="O36">
        <f>ABS('Data-Normalized'!O36-'Data-Normalized'!B36)</f>
        <v>0.31488665302080132</v>
      </c>
      <c r="P36">
        <f>ABS('Data-Normalized'!P36-'Data-Normalized'!B36)</f>
        <v>0.29169585698582179</v>
      </c>
      <c r="Q36">
        <f>ABS('Data-Normalized'!Q36-'Data-Normalized'!B36)</f>
        <v>4.3589226534713532E-2</v>
      </c>
      <c r="R36">
        <f>ABS('Data-Normalized'!R36-'Data-Normalized'!B36)</f>
        <v>0.29400374642529892</v>
      </c>
      <c r="S36">
        <f>ABS('Data-Normalized'!S36-'Data-Normalized'!B36)</f>
        <v>0.68</v>
      </c>
      <c r="T36">
        <f>ABS('Data-Normalized'!T36-'Data-Normalized'!B36)</f>
        <v>0.68</v>
      </c>
      <c r="U36">
        <f>ABS('Data-Normalized'!U36-'Data-Normalized'!B36)</f>
        <v>0.68</v>
      </c>
      <c r="V36">
        <f>ABS('Data-Normalized'!V36-'Data-Normalized'!B36)</f>
        <v>0.68</v>
      </c>
    </row>
    <row r="37" spans="1:22" x14ac:dyDescent="0.25">
      <c r="A37">
        <f>Data!A36</f>
        <v>67</v>
      </c>
      <c r="B37">
        <v>0.67</v>
      </c>
      <c r="C37">
        <f>ABS('Data-Normalized'!C37-'Data-Normalized'!B37)</f>
        <v>2.672932212961121E-2</v>
      </c>
      <c r="D37">
        <f>ABS('Data-Normalized'!D37-'Data-Normalized'!B37)</f>
        <v>0.67</v>
      </c>
      <c r="E37">
        <f>ABS('Data-Normalized'!E37-'Data-Normalized'!B37)</f>
        <v>0.67</v>
      </c>
      <c r="F37">
        <f>ABS('Data-Normalized'!F37-'Data-Normalized'!B37)</f>
        <v>0.67</v>
      </c>
      <c r="G37">
        <f>ABS('Data-Normalized'!G37-'Data-Normalized'!B37)</f>
        <v>0.67</v>
      </c>
      <c r="H37">
        <f>ABS('Data-Normalized'!H37-'Data-Normalized'!B37)</f>
        <v>0.3245591642849055</v>
      </c>
      <c r="I37">
        <f>ABS('Data-Normalized'!I37-'Data-Normalized'!B37)</f>
        <v>0.32640672032954188</v>
      </c>
      <c r="J37">
        <f>ABS('Data-Normalized'!J37-'Data-Normalized'!B37)</f>
        <v>0.32951517220921878</v>
      </c>
      <c r="K37">
        <f>ABS('Data-Normalized'!K37-'Data-Normalized'!B37)</f>
        <v>0.32421982713912145</v>
      </c>
      <c r="L37">
        <f>ABS('Data-Normalized'!L37-'Data-Normalized'!B37)</f>
        <v>0.32640497613641317</v>
      </c>
      <c r="M37">
        <f>ABS('Data-Normalized'!M37-'Data-Normalized'!B37)</f>
        <v>0.3245591642849055</v>
      </c>
      <c r="N37">
        <f>ABS('Data-Normalized'!N37-'Data-Normalized'!B37)</f>
        <v>0.30042982025581588</v>
      </c>
      <c r="O37">
        <f>ABS('Data-Normalized'!O37-'Data-Normalized'!B37)</f>
        <v>0.3245591642849055</v>
      </c>
      <c r="P37">
        <f>ABS('Data-Normalized'!P37-'Data-Normalized'!B37)</f>
        <v>0.30266047831912968</v>
      </c>
      <c r="Q37">
        <f>ABS('Data-Normalized'!Q37-'Data-Normalized'!B37)</f>
        <v>4.583579735345078E-2</v>
      </c>
      <c r="R37">
        <f>ABS('Data-Normalized'!R37-'Data-Normalized'!B37)</f>
        <v>0.30400374642529893</v>
      </c>
      <c r="S37">
        <f>ABS('Data-Normalized'!S37-'Data-Normalized'!B37)</f>
        <v>0.67</v>
      </c>
      <c r="T37">
        <f>ABS('Data-Normalized'!T37-'Data-Normalized'!B37)</f>
        <v>0.67</v>
      </c>
      <c r="U37">
        <f>ABS('Data-Normalized'!U37-'Data-Normalized'!B37)</f>
        <v>0.67</v>
      </c>
      <c r="V37">
        <f>ABS('Data-Normalized'!V37-'Data-Normalized'!B37)</f>
        <v>0.67</v>
      </c>
    </row>
    <row r="38" spans="1:22" x14ac:dyDescent="0.25">
      <c r="A38">
        <f>Data!A37</f>
        <v>66</v>
      </c>
      <c r="B38">
        <v>0.66</v>
      </c>
      <c r="C38">
        <f>ABS('Data-Normalized'!C38-'Data-Normalized'!B38)</f>
        <v>1.917486781973643E-2</v>
      </c>
      <c r="D38">
        <f>ABS('Data-Normalized'!D38-'Data-Normalized'!B38)</f>
        <v>0.66</v>
      </c>
      <c r="E38">
        <f>ABS('Data-Normalized'!E38-'Data-Normalized'!B38)</f>
        <v>0.66</v>
      </c>
      <c r="F38">
        <f>ABS('Data-Normalized'!F38-'Data-Normalized'!B38)</f>
        <v>0.66</v>
      </c>
      <c r="G38">
        <f>ABS('Data-Normalized'!G38-'Data-Normalized'!B38)</f>
        <v>0.66</v>
      </c>
      <c r="H38">
        <f>ABS('Data-Normalized'!H38-'Data-Normalized'!B38)</f>
        <v>0.33421925503620531</v>
      </c>
      <c r="I38">
        <f>ABS('Data-Normalized'!I38-'Data-Normalized'!B38)</f>
        <v>0.33628023133631524</v>
      </c>
      <c r="J38">
        <f>ABS('Data-Normalized'!J38-'Data-Normalized'!B38)</f>
        <v>0.33952969514484665</v>
      </c>
      <c r="K38">
        <f>ABS('Data-Normalized'!K38-'Data-Normalized'!B38)</f>
        <v>0.33386184310562961</v>
      </c>
      <c r="L38">
        <f>ABS('Data-Normalized'!L38-'Data-Normalized'!B38)</f>
        <v>0.33627720969261821</v>
      </c>
      <c r="M38">
        <f>ABS('Data-Normalized'!M38-'Data-Normalized'!B38)</f>
        <v>0.33421925503620531</v>
      </c>
      <c r="N38">
        <f>ABS('Data-Normalized'!N38-'Data-Normalized'!B38)</f>
        <v>0.30732641731246368</v>
      </c>
      <c r="O38">
        <f>ABS('Data-Normalized'!O38-'Data-Normalized'!B38)</f>
        <v>0.33421925503620531</v>
      </c>
      <c r="P38">
        <f>ABS('Data-Normalized'!P38-'Data-Normalized'!B38)</f>
        <v>0.3085600114253324</v>
      </c>
      <c r="Q38">
        <f>ABS('Data-Normalized'!Q38-'Data-Normalized'!B38)</f>
        <v>4.8841137697060999E-2</v>
      </c>
      <c r="R38">
        <f>ABS('Data-Normalized'!R38-'Data-Normalized'!B38)</f>
        <v>0.31400374642529894</v>
      </c>
      <c r="S38">
        <f>ABS('Data-Normalized'!S38-'Data-Normalized'!B38)</f>
        <v>0.66</v>
      </c>
      <c r="T38">
        <f>ABS('Data-Normalized'!T38-'Data-Normalized'!B38)</f>
        <v>0.66</v>
      </c>
      <c r="U38">
        <f>ABS('Data-Normalized'!U38-'Data-Normalized'!B38)</f>
        <v>0.66</v>
      </c>
      <c r="V38">
        <f>ABS('Data-Normalized'!V38-'Data-Normalized'!B38)</f>
        <v>0.66</v>
      </c>
    </row>
    <row r="39" spans="1:22" x14ac:dyDescent="0.25">
      <c r="A39">
        <f>Data!A38</f>
        <v>65</v>
      </c>
      <c r="B39">
        <v>0.65</v>
      </c>
      <c r="C39">
        <f>ABS('Data-Normalized'!C39-'Data-Normalized'!B39)</f>
        <v>2.8433433228805094E-2</v>
      </c>
      <c r="D39">
        <f>ABS('Data-Normalized'!D39-'Data-Normalized'!B39)</f>
        <v>0.65</v>
      </c>
      <c r="E39">
        <f>ABS('Data-Normalized'!E39-'Data-Normalized'!B39)</f>
        <v>0.65</v>
      </c>
      <c r="F39">
        <f>ABS('Data-Normalized'!F39-'Data-Normalized'!B39)</f>
        <v>0.65</v>
      </c>
      <c r="G39">
        <f>ABS('Data-Normalized'!G39-'Data-Normalized'!B39)</f>
        <v>0.65</v>
      </c>
      <c r="H39">
        <f>ABS('Data-Normalized'!H39-'Data-Normalized'!B39)</f>
        <v>0.34389394795710693</v>
      </c>
      <c r="I39">
        <f>ABS('Data-Normalized'!I39-'Data-Normalized'!B39)</f>
        <v>0.34604653694813881</v>
      </c>
      <c r="J39">
        <f>ABS('Data-Normalized'!J39-'Data-Normalized'!B39)</f>
        <v>0.34950278965178261</v>
      </c>
      <c r="K39">
        <f>ABS('Data-Normalized'!K39-'Data-Normalized'!B39)</f>
        <v>0.3435266617425764</v>
      </c>
      <c r="L39">
        <f>ABS('Data-Normalized'!L39-'Data-Normalized'!B39)</f>
        <v>0.34604411600915541</v>
      </c>
      <c r="M39">
        <f>ABS('Data-Normalized'!M39-'Data-Normalized'!B39)</f>
        <v>0.34389394795710693</v>
      </c>
      <c r="N39">
        <f>ABS('Data-Normalized'!N39-'Data-Normalized'!B39)</f>
        <v>0.31379502915306345</v>
      </c>
      <c r="O39">
        <f>ABS('Data-Normalized'!O39-'Data-Normalized'!B39)</f>
        <v>0.34389394795710693</v>
      </c>
      <c r="P39">
        <f>ABS('Data-Normalized'!P39-'Data-Normalized'!B39)</f>
        <v>0.31411409034558424</v>
      </c>
      <c r="Q39">
        <f>ABS('Data-Normalized'!Q39-'Data-Normalized'!B39)</f>
        <v>5.2721031659791362E-2</v>
      </c>
      <c r="R39">
        <f>ABS('Data-Normalized'!R39-'Data-Normalized'!B39)</f>
        <v>0.32400374642529894</v>
      </c>
      <c r="S39">
        <f>ABS('Data-Normalized'!S39-'Data-Normalized'!B39)</f>
        <v>0.65</v>
      </c>
      <c r="T39">
        <f>ABS('Data-Normalized'!T39-'Data-Normalized'!B39)</f>
        <v>0.65</v>
      </c>
      <c r="U39">
        <f>ABS('Data-Normalized'!U39-'Data-Normalized'!B39)</f>
        <v>0.65</v>
      </c>
      <c r="V39">
        <f>ABS('Data-Normalized'!V39-'Data-Normalized'!B39)</f>
        <v>0.65</v>
      </c>
    </row>
    <row r="40" spans="1:22" x14ac:dyDescent="0.25">
      <c r="A40">
        <f>Data!A39</f>
        <v>64</v>
      </c>
      <c r="B40">
        <v>0.64</v>
      </c>
      <c r="C40">
        <f>ABS('Data-Normalized'!C40-'Data-Normalized'!B40)</f>
        <v>3.1927324138215751E-2</v>
      </c>
      <c r="D40">
        <f>ABS('Data-Normalized'!D40-'Data-Normalized'!B40)</f>
        <v>0.64</v>
      </c>
      <c r="E40">
        <f>ABS('Data-Normalized'!E40-'Data-Normalized'!B40)</f>
        <v>0.64</v>
      </c>
      <c r="F40">
        <f>ABS('Data-Normalized'!F40-'Data-Normalized'!B40)</f>
        <v>0.64</v>
      </c>
      <c r="G40">
        <f>ABS('Data-Normalized'!G40-'Data-Normalized'!B40)</f>
        <v>0.64</v>
      </c>
      <c r="H40">
        <f>ABS('Data-Normalized'!H40-'Data-Normalized'!B40)</f>
        <v>0.35342799641440981</v>
      </c>
      <c r="I40">
        <f>ABS('Data-Normalized'!I40-'Data-Normalized'!B40)</f>
        <v>0.35590770484727741</v>
      </c>
      <c r="J40">
        <f>ABS('Data-Normalized'!J40-'Data-Normalized'!B40)</f>
        <v>0.35949803435427607</v>
      </c>
      <c r="K40">
        <f>ABS('Data-Normalized'!K40-'Data-Normalized'!B40)</f>
        <v>0.35307837271703213</v>
      </c>
      <c r="L40">
        <f>ABS('Data-Normalized'!L40-'Data-Normalized'!B40)</f>
        <v>0.3559054280256837</v>
      </c>
      <c r="M40">
        <f>ABS('Data-Normalized'!M40-'Data-Normalized'!B40)</f>
        <v>0.35342799641440981</v>
      </c>
      <c r="N40">
        <f>ABS('Data-Normalized'!N40-'Data-Normalized'!B40)</f>
        <v>0.32401886829185977</v>
      </c>
      <c r="O40">
        <f>ABS('Data-Normalized'!O40-'Data-Normalized'!B40)</f>
        <v>0.35342799641440981</v>
      </c>
      <c r="P40">
        <f>ABS('Data-Normalized'!P40-'Data-Normalized'!B40)</f>
        <v>0.32687593286138128</v>
      </c>
      <c r="Q40">
        <f>ABS('Data-Normalized'!Q40-'Data-Normalized'!B40)</f>
        <v>5.9824290059246721E-2</v>
      </c>
      <c r="R40">
        <f>ABS('Data-Normalized'!R40-'Data-Normalized'!B40)</f>
        <v>0.33400374642529895</v>
      </c>
      <c r="S40">
        <f>ABS('Data-Normalized'!S40-'Data-Normalized'!B40)</f>
        <v>0.64</v>
      </c>
      <c r="T40">
        <f>ABS('Data-Normalized'!T40-'Data-Normalized'!B40)</f>
        <v>0.64</v>
      </c>
      <c r="U40">
        <f>ABS('Data-Normalized'!U40-'Data-Normalized'!B40)</f>
        <v>0.64</v>
      </c>
      <c r="V40">
        <f>ABS('Data-Normalized'!V40-'Data-Normalized'!B40)</f>
        <v>0.64</v>
      </c>
    </row>
    <row r="41" spans="1:22" x14ac:dyDescent="0.25">
      <c r="A41">
        <f>Data!A40</f>
        <v>63</v>
      </c>
      <c r="B41">
        <v>0.63</v>
      </c>
      <c r="C41">
        <f>ABS('Data-Normalized'!C41-'Data-Normalized'!B41)</f>
        <v>3.0102596797928483E-2</v>
      </c>
      <c r="D41">
        <f>ABS('Data-Normalized'!D41-'Data-Normalized'!B41)</f>
        <v>0.63</v>
      </c>
      <c r="E41">
        <f>ABS('Data-Normalized'!E41-'Data-Normalized'!B41)</f>
        <v>0.63</v>
      </c>
      <c r="F41">
        <f>ABS('Data-Normalized'!F41-'Data-Normalized'!B41)</f>
        <v>0.63</v>
      </c>
      <c r="G41">
        <f>ABS('Data-Normalized'!G41-'Data-Normalized'!B41)</f>
        <v>0.63</v>
      </c>
      <c r="H41">
        <f>ABS('Data-Normalized'!H41-'Data-Normalized'!B41)</f>
        <v>0.36296289752429989</v>
      </c>
      <c r="I41">
        <f>ABS('Data-Normalized'!I41-'Data-Normalized'!B41)</f>
        <v>0.36565509684202102</v>
      </c>
      <c r="J41">
        <f>ABS('Data-Normalized'!J41-'Data-Normalized'!B41)</f>
        <v>0.3694555036060998</v>
      </c>
      <c r="K41">
        <f>ABS('Data-Normalized'!K41-'Data-Normalized'!B41)</f>
        <v>0.36259417875829947</v>
      </c>
      <c r="L41">
        <f>ABS('Data-Normalized'!L41-'Data-Normalized'!B41)</f>
        <v>0.3656507448383296</v>
      </c>
      <c r="M41">
        <f>ABS('Data-Normalized'!M41-'Data-Normalized'!B41)</f>
        <v>0.36296289752429989</v>
      </c>
      <c r="N41">
        <f>ABS('Data-Normalized'!N41-'Data-Normalized'!B41)</f>
        <v>0.33480774449348816</v>
      </c>
      <c r="O41">
        <f>ABS('Data-Normalized'!O41-'Data-Normalized'!B41)</f>
        <v>0.36296289752429989</v>
      </c>
      <c r="P41">
        <f>ABS('Data-Normalized'!P41-'Data-Normalized'!B41)</f>
        <v>0.33225983234765721</v>
      </c>
      <c r="Q41">
        <f>ABS('Data-Normalized'!Q41-'Data-Normalized'!B41)</f>
        <v>6.2413370706897453E-2</v>
      </c>
      <c r="R41">
        <f>ABS('Data-Normalized'!R41-'Data-Normalized'!B41)</f>
        <v>0.33722083344399256</v>
      </c>
      <c r="S41">
        <f>ABS('Data-Normalized'!S41-'Data-Normalized'!B41)</f>
        <v>0.63</v>
      </c>
      <c r="T41">
        <f>ABS('Data-Normalized'!T41-'Data-Normalized'!B41)</f>
        <v>0.63</v>
      </c>
      <c r="U41">
        <f>ABS('Data-Normalized'!U41-'Data-Normalized'!B41)</f>
        <v>0.63</v>
      </c>
      <c r="V41">
        <f>ABS('Data-Normalized'!V41-'Data-Normalized'!B41)</f>
        <v>0.63</v>
      </c>
    </row>
    <row r="42" spans="1:22" x14ac:dyDescent="0.25">
      <c r="A42">
        <f>Data!A41</f>
        <v>62</v>
      </c>
      <c r="B42">
        <v>0.62</v>
      </c>
      <c r="C42">
        <f>ABS('Data-Normalized'!C42-'Data-Normalized'!B42)</f>
        <v>3.9268371156188531E-2</v>
      </c>
      <c r="D42">
        <f>ABS('Data-Normalized'!D42-'Data-Normalized'!B42)</f>
        <v>0.62</v>
      </c>
      <c r="E42">
        <f>ABS('Data-Normalized'!E42-'Data-Normalized'!B42)</f>
        <v>0.62</v>
      </c>
      <c r="F42">
        <f>ABS('Data-Normalized'!F42-'Data-Normalized'!B42)</f>
        <v>0.62</v>
      </c>
      <c r="G42">
        <f>ABS('Data-Normalized'!G42-'Data-Normalized'!B42)</f>
        <v>0.62</v>
      </c>
      <c r="H42">
        <f>ABS('Data-Normalized'!H42-'Data-Normalized'!B42)</f>
        <v>0.37264697631303612</v>
      </c>
      <c r="I42">
        <f>ABS('Data-Normalized'!I42-'Data-Normalized'!B42)</f>
        <v>0.37552542957658663</v>
      </c>
      <c r="J42">
        <f>ABS('Data-Normalized'!J42-'Data-Normalized'!B42)</f>
        <v>0.37942017995123367</v>
      </c>
      <c r="K42">
        <f>ABS('Data-Normalized'!K42-'Data-Normalized'!B42)</f>
        <v>0.37226847175248357</v>
      </c>
      <c r="L42">
        <f>ABS('Data-Normalized'!L42-'Data-Normalized'!B42)</f>
        <v>0.37552032252521261</v>
      </c>
      <c r="M42">
        <f>ABS('Data-Normalized'!M42-'Data-Normalized'!B42)</f>
        <v>0.37264697631303612</v>
      </c>
      <c r="N42">
        <f>ABS('Data-Normalized'!N42-'Data-Normalized'!B42)</f>
        <v>0.34348906611297003</v>
      </c>
      <c r="O42">
        <f>ABS('Data-Normalized'!O42-'Data-Normalized'!B42)</f>
        <v>0.37264697631303612</v>
      </c>
      <c r="P42">
        <f>ABS('Data-Normalized'!P42-'Data-Normalized'!B42)</f>
        <v>0.34361711233849701</v>
      </c>
      <c r="Q42">
        <f>ABS('Data-Normalized'!Q42-'Data-Normalized'!B42)</f>
        <v>6.6793129541658613E-2</v>
      </c>
      <c r="R42">
        <f>ABS('Data-Normalized'!R42-'Data-Normalized'!B42)</f>
        <v>0.32574160900317761</v>
      </c>
      <c r="S42">
        <f>ABS('Data-Normalized'!S42-'Data-Normalized'!B42)</f>
        <v>0.62</v>
      </c>
      <c r="T42">
        <f>ABS('Data-Normalized'!T42-'Data-Normalized'!B42)</f>
        <v>0.62</v>
      </c>
      <c r="U42">
        <f>ABS('Data-Normalized'!U42-'Data-Normalized'!B42)</f>
        <v>0.62</v>
      </c>
      <c r="V42">
        <f>ABS('Data-Normalized'!V42-'Data-Normalized'!B42)</f>
        <v>0.62</v>
      </c>
    </row>
    <row r="43" spans="1:22" x14ac:dyDescent="0.25">
      <c r="A43">
        <f>Data!A42</f>
        <v>61</v>
      </c>
      <c r="B43">
        <v>0.61</v>
      </c>
      <c r="C43">
        <f>ABS('Data-Normalized'!C43-'Data-Normalized'!B43)</f>
        <v>4.3379730336012723E-2</v>
      </c>
      <c r="D43">
        <f>ABS('Data-Normalized'!D43-'Data-Normalized'!B43)</f>
        <v>0.61</v>
      </c>
      <c r="E43">
        <f>ABS('Data-Normalized'!E43-'Data-Normalized'!B43)</f>
        <v>0.61</v>
      </c>
      <c r="F43">
        <f>ABS('Data-Normalized'!F43-'Data-Normalized'!B43)</f>
        <v>0.61</v>
      </c>
      <c r="G43">
        <f>ABS('Data-Normalized'!G43-'Data-Normalized'!B43)</f>
        <v>0.61</v>
      </c>
      <c r="H43">
        <f>ABS('Data-Normalized'!H43-'Data-Normalized'!B43)</f>
        <v>0.38240080399949927</v>
      </c>
      <c r="I43">
        <f>ABS('Data-Normalized'!I43-'Data-Normalized'!B43)</f>
        <v>0.38541457340332219</v>
      </c>
      <c r="J43">
        <f>ABS('Data-Normalized'!J43-'Data-Normalized'!B43)</f>
        <v>0.38944855355589802</v>
      </c>
      <c r="K43">
        <f>ABS('Data-Normalized'!K43-'Data-Normalized'!B43)</f>
        <v>0.38201733496143919</v>
      </c>
      <c r="L43">
        <f>ABS('Data-Normalized'!L43-'Data-Normalized'!B43)</f>
        <v>0.38541058663144179</v>
      </c>
      <c r="M43">
        <f>ABS('Data-Normalized'!M43-'Data-Normalized'!B43)</f>
        <v>0.38240080399949927</v>
      </c>
      <c r="N43">
        <f>ABS('Data-Normalized'!N43-'Data-Normalized'!B43)</f>
        <v>0.35393532702048203</v>
      </c>
      <c r="O43">
        <f>ABS('Data-Normalized'!O43-'Data-Normalized'!B43)</f>
        <v>0.38240080399949927</v>
      </c>
      <c r="P43">
        <f>ABS('Data-Normalized'!P43-'Data-Normalized'!B43)</f>
        <v>0.35449761454518869</v>
      </c>
      <c r="Q43">
        <f>ABS('Data-Normalized'!Q43-'Data-Normalized'!B43)</f>
        <v>7.1949767058405389E-2</v>
      </c>
      <c r="R43">
        <f>ABS('Data-Normalized'!R43-'Data-Normalized'!B43)</f>
        <v>0.33574160900317762</v>
      </c>
      <c r="S43">
        <f>ABS('Data-Normalized'!S43-'Data-Normalized'!B43)</f>
        <v>0.61</v>
      </c>
      <c r="T43">
        <f>ABS('Data-Normalized'!T43-'Data-Normalized'!B43)</f>
        <v>0.61</v>
      </c>
      <c r="U43">
        <f>ABS('Data-Normalized'!U43-'Data-Normalized'!B43)</f>
        <v>0.61</v>
      </c>
      <c r="V43">
        <f>ABS('Data-Normalized'!V43-'Data-Normalized'!B43)</f>
        <v>0.61</v>
      </c>
    </row>
    <row r="44" spans="1:22" x14ac:dyDescent="0.25">
      <c r="A44">
        <f>Data!A43</f>
        <v>60</v>
      </c>
      <c r="B44">
        <v>0.6</v>
      </c>
      <c r="C44">
        <f>ABS('Data-Normalized'!C44-'Data-Normalized'!B44)</f>
        <v>3.5155558913001483E-2</v>
      </c>
      <c r="D44">
        <f>ABS('Data-Normalized'!D44-'Data-Normalized'!B44)</f>
        <v>0.6</v>
      </c>
      <c r="E44">
        <f>ABS('Data-Normalized'!E44-'Data-Normalized'!B44)</f>
        <v>0.6</v>
      </c>
      <c r="F44">
        <f>ABS('Data-Normalized'!F44-'Data-Normalized'!B44)</f>
        <v>0.6</v>
      </c>
      <c r="G44">
        <f>ABS('Data-Normalized'!G44-'Data-Normalized'!B44)</f>
        <v>0.6</v>
      </c>
      <c r="H44">
        <f>ABS('Data-Normalized'!H44-'Data-Normalized'!B44)</f>
        <v>0.39189800008730902</v>
      </c>
      <c r="I44">
        <f>ABS('Data-Normalized'!I44-'Data-Normalized'!B44)</f>
        <v>0.3951591526494499</v>
      </c>
      <c r="J44">
        <f>ABS('Data-Normalized'!J44-'Data-Normalized'!B44)</f>
        <v>0.3994242975841058</v>
      </c>
      <c r="K44">
        <f>ABS('Data-Normalized'!K44-'Data-Normalized'!B44)</f>
        <v>0.39150777072033072</v>
      </c>
      <c r="L44">
        <f>ABS('Data-Normalized'!L44-'Data-Normalized'!B44)</f>
        <v>0.39515275821860729</v>
      </c>
      <c r="M44">
        <f>ABS('Data-Normalized'!M44-'Data-Normalized'!B44)</f>
        <v>0.39189800008730902</v>
      </c>
      <c r="N44">
        <f>ABS('Data-Normalized'!N44-'Data-Normalized'!B44)</f>
        <v>0.36377236816505254</v>
      </c>
      <c r="O44">
        <f>ABS('Data-Normalized'!O44-'Data-Normalized'!B44)</f>
        <v>0.39189800008730902</v>
      </c>
      <c r="P44">
        <f>ABS('Data-Normalized'!P44-'Data-Normalized'!B44)</f>
        <v>0.36401625170788099</v>
      </c>
      <c r="Q44">
        <f>ABS('Data-Normalized'!Q44-'Data-Normalized'!B44)</f>
        <v>7.6239207280341725E-2</v>
      </c>
      <c r="R44">
        <f>ABS('Data-Normalized'!R44-'Data-Normalized'!B44)</f>
        <v>0.34574160900317763</v>
      </c>
      <c r="S44">
        <f>ABS('Data-Normalized'!S44-'Data-Normalized'!B44)</f>
        <v>0.6</v>
      </c>
      <c r="T44">
        <f>ABS('Data-Normalized'!T44-'Data-Normalized'!B44)</f>
        <v>0.6</v>
      </c>
      <c r="U44">
        <f>ABS('Data-Normalized'!U44-'Data-Normalized'!B44)</f>
        <v>0.6</v>
      </c>
      <c r="V44">
        <f>ABS('Data-Normalized'!V44-'Data-Normalized'!B44)</f>
        <v>0.6</v>
      </c>
    </row>
    <row r="45" spans="1:22" x14ac:dyDescent="0.25">
      <c r="A45">
        <f>Data!A44</f>
        <v>59</v>
      </c>
      <c r="B45">
        <v>0.59</v>
      </c>
      <c r="C45">
        <f>ABS('Data-Normalized'!C45-'Data-Normalized'!B45)</f>
        <v>3.0551451940976859E-2</v>
      </c>
      <c r="D45">
        <f>ABS('Data-Normalized'!D45-'Data-Normalized'!B45)</f>
        <v>0.59</v>
      </c>
      <c r="E45">
        <f>ABS('Data-Normalized'!E45-'Data-Normalized'!B45)</f>
        <v>0.59</v>
      </c>
      <c r="F45">
        <f>ABS('Data-Normalized'!F45-'Data-Normalized'!B45)</f>
        <v>0.59</v>
      </c>
      <c r="G45">
        <f>ABS('Data-Normalized'!G45-'Data-Normalized'!B45)</f>
        <v>0.59</v>
      </c>
      <c r="H45">
        <f>ABS('Data-Normalized'!H45-'Data-Normalized'!B45)</f>
        <v>0.40136708636792306</v>
      </c>
      <c r="I45">
        <f>ABS('Data-Normalized'!I45-'Data-Normalized'!B45)</f>
        <v>0.40495538661976371</v>
      </c>
      <c r="J45">
        <f>ABS('Data-Normalized'!J45-'Data-Normalized'!B45)</f>
        <v>0.40938369960237952</v>
      </c>
      <c r="K45">
        <f>ABS('Data-Normalized'!K45-'Data-Normalized'!B45)</f>
        <v>0.40095323523680138</v>
      </c>
      <c r="L45">
        <f>ABS('Data-Normalized'!L45-'Data-Normalized'!B45)</f>
        <v>0.40494891023853918</v>
      </c>
      <c r="M45">
        <f>ABS('Data-Normalized'!M45-'Data-Normalized'!B45)</f>
        <v>0.40136708636792306</v>
      </c>
      <c r="N45">
        <f>ABS('Data-Normalized'!N45-'Data-Normalized'!B45)</f>
        <v>0.37383925240023919</v>
      </c>
      <c r="O45">
        <f>ABS('Data-Normalized'!O45-'Data-Normalized'!B45)</f>
        <v>0.40136708636792306</v>
      </c>
      <c r="P45">
        <f>ABS('Data-Normalized'!P45-'Data-Normalized'!B45)</f>
        <v>0.3728457561522307</v>
      </c>
      <c r="Q45">
        <f>ABS('Data-Normalized'!Q45-'Data-Normalized'!B45)</f>
        <v>7.7878799196817394E-2</v>
      </c>
      <c r="R45">
        <f>ABS('Data-Normalized'!R45-'Data-Normalized'!B45)</f>
        <v>0.35574160900317764</v>
      </c>
      <c r="S45">
        <f>ABS('Data-Normalized'!S45-'Data-Normalized'!B45)</f>
        <v>0.59</v>
      </c>
      <c r="T45">
        <f>ABS('Data-Normalized'!T45-'Data-Normalized'!B45)</f>
        <v>0.59</v>
      </c>
      <c r="U45">
        <f>ABS('Data-Normalized'!U45-'Data-Normalized'!B45)</f>
        <v>0.59</v>
      </c>
      <c r="V45">
        <f>ABS('Data-Normalized'!V45-'Data-Normalized'!B45)</f>
        <v>0.59</v>
      </c>
    </row>
    <row r="46" spans="1:22" x14ac:dyDescent="0.25">
      <c r="A46">
        <f>Data!A45</f>
        <v>58</v>
      </c>
      <c r="B46">
        <v>0.57999999999999996</v>
      </c>
      <c r="C46">
        <f>ABS('Data-Normalized'!C46-'Data-Normalized'!B46)</f>
        <v>3.2662130522227106E-2</v>
      </c>
      <c r="D46">
        <f>ABS('Data-Normalized'!D46-'Data-Normalized'!B46)</f>
        <v>0.57999999999999996</v>
      </c>
      <c r="E46">
        <f>ABS('Data-Normalized'!E46-'Data-Normalized'!B46)</f>
        <v>0.57999999999999996</v>
      </c>
      <c r="F46">
        <f>ABS('Data-Normalized'!F46-'Data-Normalized'!B46)</f>
        <v>0.57999999999999996</v>
      </c>
      <c r="G46">
        <f>ABS('Data-Normalized'!G46-'Data-Normalized'!B46)</f>
        <v>0.57999999999999996</v>
      </c>
      <c r="H46">
        <f>ABS('Data-Normalized'!H46-'Data-Normalized'!B46)</f>
        <v>0.41109648031173285</v>
      </c>
      <c r="I46">
        <f>ABS('Data-Normalized'!I46-'Data-Normalized'!B46)</f>
        <v>0.41488884349561361</v>
      </c>
      <c r="J46">
        <f>ABS('Data-Normalized'!J46-'Data-Normalized'!B46)</f>
        <v>0.41942874146400011</v>
      </c>
      <c r="K46">
        <f>ABS('Data-Normalized'!K46-'Data-Normalized'!B46)</f>
        <v>0.41067867087367593</v>
      </c>
      <c r="L46">
        <f>ABS('Data-Normalized'!L46-'Data-Normalized'!B46)</f>
        <v>0.41488205529016386</v>
      </c>
      <c r="M46">
        <f>ABS('Data-Normalized'!M46-'Data-Normalized'!B46)</f>
        <v>0.41109648031173285</v>
      </c>
      <c r="N46">
        <f>ABS('Data-Normalized'!N46-'Data-Normalized'!B46)</f>
        <v>0.38358590926823244</v>
      </c>
      <c r="O46">
        <f>ABS('Data-Normalized'!O46-'Data-Normalized'!B46)</f>
        <v>0.41109648031173285</v>
      </c>
      <c r="P46">
        <f>ABS('Data-Normalized'!P46-'Data-Normalized'!B46)</f>
        <v>0.38246545734357307</v>
      </c>
      <c r="Q46">
        <f>ABS('Data-Normalized'!Q46-'Data-Normalized'!B46)</f>
        <v>8.6498583501798065E-2</v>
      </c>
      <c r="R46">
        <f>ABS('Data-Normalized'!R46-'Data-Normalized'!B46)</f>
        <v>0.36574160900317765</v>
      </c>
      <c r="S46">
        <f>ABS('Data-Normalized'!S46-'Data-Normalized'!B46)</f>
        <v>0.57999999999999996</v>
      </c>
      <c r="T46">
        <f>ABS('Data-Normalized'!T46-'Data-Normalized'!B46)</f>
        <v>0.57999999999999996</v>
      </c>
      <c r="U46">
        <f>ABS('Data-Normalized'!U46-'Data-Normalized'!B46)</f>
        <v>0.57999999999999996</v>
      </c>
      <c r="V46">
        <f>ABS('Data-Normalized'!V46-'Data-Normalized'!B46)</f>
        <v>0.57999999999999996</v>
      </c>
    </row>
    <row r="47" spans="1:22" x14ac:dyDescent="0.25">
      <c r="A47">
        <f>Data!A46</f>
        <v>57</v>
      </c>
      <c r="B47">
        <v>0.56999999999999995</v>
      </c>
      <c r="C47">
        <f>ABS('Data-Normalized'!C47-'Data-Normalized'!B47)</f>
        <v>2.6096406567211683E-2</v>
      </c>
      <c r="D47">
        <f>ABS('Data-Normalized'!D47-'Data-Normalized'!B47)</f>
        <v>0.56999999999999995</v>
      </c>
      <c r="E47">
        <f>ABS('Data-Normalized'!E47-'Data-Normalized'!B47)</f>
        <v>0.56999999999999995</v>
      </c>
      <c r="F47">
        <f>ABS('Data-Normalized'!F47-'Data-Normalized'!B47)</f>
        <v>0.56999999999999995</v>
      </c>
      <c r="G47">
        <f>ABS('Data-Normalized'!G47-'Data-Normalized'!B47)</f>
        <v>0.56999999999999995</v>
      </c>
      <c r="H47">
        <f>ABS('Data-Normalized'!H47-'Data-Normalized'!B47)</f>
        <v>0.42067662632321146</v>
      </c>
      <c r="I47">
        <f>ABS('Data-Normalized'!I47-'Data-Normalized'!B47)</f>
        <v>0.42477256687493714</v>
      </c>
      <c r="J47">
        <f>ABS('Data-Normalized'!J47-'Data-Normalized'!B47)</f>
        <v>0.42935926567766602</v>
      </c>
      <c r="K47">
        <f>ABS('Data-Normalized'!K47-'Data-Normalized'!B47)</f>
        <v>0.42025518326130085</v>
      </c>
      <c r="L47">
        <f>ABS('Data-Normalized'!L47-'Data-Normalized'!B47)</f>
        <v>0.42476561966574</v>
      </c>
      <c r="M47">
        <f>ABS('Data-Normalized'!M47-'Data-Normalized'!B47)</f>
        <v>0.42067662632321146</v>
      </c>
      <c r="N47">
        <f>ABS('Data-Normalized'!N47-'Data-Normalized'!B47)</f>
        <v>0.39202487777688744</v>
      </c>
      <c r="O47">
        <f>ABS('Data-Normalized'!O47-'Data-Normalized'!B47)</f>
        <v>0.42067662632321146</v>
      </c>
      <c r="P47">
        <f>ABS('Data-Normalized'!P47-'Data-Normalized'!B47)</f>
        <v>0.39112359839897015</v>
      </c>
      <c r="Q47">
        <f>ABS('Data-Normalized'!Q47-'Data-Normalized'!B47)</f>
        <v>9.0124312006552798E-2</v>
      </c>
      <c r="R47">
        <f>ABS('Data-Normalized'!R47-'Data-Normalized'!B47)</f>
        <v>0.37574160900317766</v>
      </c>
      <c r="S47">
        <f>ABS('Data-Normalized'!S47-'Data-Normalized'!B47)</f>
        <v>0.56999999999999995</v>
      </c>
      <c r="T47">
        <f>ABS('Data-Normalized'!T47-'Data-Normalized'!B47)</f>
        <v>0.56999999999999995</v>
      </c>
      <c r="U47">
        <f>ABS('Data-Normalized'!U47-'Data-Normalized'!B47)</f>
        <v>0.56999999999999995</v>
      </c>
      <c r="V47">
        <f>ABS('Data-Normalized'!V47-'Data-Normalized'!B47)</f>
        <v>0.56999999999999995</v>
      </c>
    </row>
    <row r="48" spans="1:22" x14ac:dyDescent="0.25">
      <c r="A48">
        <f>Data!A47</f>
        <v>56</v>
      </c>
      <c r="B48">
        <v>0.56000000000000005</v>
      </c>
      <c r="C48">
        <f>ABS('Data-Normalized'!C48-'Data-Normalized'!B48)</f>
        <v>3.3501371894109733E-2</v>
      </c>
      <c r="D48">
        <f>ABS('Data-Normalized'!D48-'Data-Normalized'!B48)</f>
        <v>0.56000000000000005</v>
      </c>
      <c r="E48">
        <f>ABS('Data-Normalized'!E48-'Data-Normalized'!B48)</f>
        <v>0.56000000000000005</v>
      </c>
      <c r="F48">
        <f>ABS('Data-Normalized'!F48-'Data-Normalized'!B48)</f>
        <v>0.56000000000000005</v>
      </c>
      <c r="G48">
        <f>ABS('Data-Normalized'!G48-'Data-Normalized'!B48)</f>
        <v>0.56000000000000005</v>
      </c>
      <c r="H48">
        <f>ABS('Data-Normalized'!H48-'Data-Normalized'!B48)</f>
        <v>0.43034280339675635</v>
      </c>
      <c r="I48">
        <f>ABS('Data-Normalized'!I48-'Data-Normalized'!B48)</f>
        <v>0.4347055334142611</v>
      </c>
      <c r="J48">
        <f>ABS('Data-Normalized'!J48-'Data-Normalized'!B48)</f>
        <v>0.43936854394525393</v>
      </c>
      <c r="K48">
        <f>ABS('Data-Normalized'!K48-'Data-Normalized'!B48)</f>
        <v>0.42991427139224347</v>
      </c>
      <c r="L48">
        <f>ABS('Data-Normalized'!L48-'Data-Normalized'!B48)</f>
        <v>0.43469972118621614</v>
      </c>
      <c r="M48">
        <f>ABS('Data-Normalized'!M48-'Data-Normalized'!B48)</f>
        <v>0.43034280339675635</v>
      </c>
      <c r="N48">
        <f>ABS('Data-Normalized'!N48-'Data-Normalized'!B48)</f>
        <v>0.40221516710189364</v>
      </c>
      <c r="O48">
        <f>ABS('Data-Normalized'!O48-'Data-Normalized'!B48)</f>
        <v>0.43034280339675635</v>
      </c>
      <c r="P48">
        <f>ABS('Data-Normalized'!P48-'Data-Normalized'!B48)</f>
        <v>0.39943488389746995</v>
      </c>
      <c r="Q48">
        <f>ABS('Data-Normalized'!Q48-'Data-Normalized'!B48)</f>
        <v>9.6185925274189898E-2</v>
      </c>
      <c r="R48">
        <f>ABS('Data-Normalized'!R48-'Data-Normalized'!B48)</f>
        <v>0.38574160900317755</v>
      </c>
      <c r="S48">
        <f>ABS('Data-Normalized'!S48-'Data-Normalized'!B48)</f>
        <v>0.56000000000000005</v>
      </c>
      <c r="T48">
        <f>ABS('Data-Normalized'!T48-'Data-Normalized'!B48)</f>
        <v>0.56000000000000005</v>
      </c>
      <c r="U48">
        <f>ABS('Data-Normalized'!U48-'Data-Normalized'!B48)</f>
        <v>0.56000000000000005</v>
      </c>
      <c r="V48">
        <f>ABS('Data-Normalized'!V48-'Data-Normalized'!B48)</f>
        <v>0.56000000000000005</v>
      </c>
    </row>
    <row r="49" spans="1:22" x14ac:dyDescent="0.25">
      <c r="A49">
        <f>Data!A48</f>
        <v>55</v>
      </c>
      <c r="B49">
        <v>0.55000000000000004</v>
      </c>
      <c r="C49">
        <f>ABS('Data-Normalized'!C49-'Data-Normalized'!B49)</f>
        <v>4.4210115841877284E-2</v>
      </c>
      <c r="D49">
        <f>ABS('Data-Normalized'!D49-'Data-Normalized'!B49)</f>
        <v>0.55000000000000004</v>
      </c>
      <c r="E49">
        <f>ABS('Data-Normalized'!E49-'Data-Normalized'!B49)</f>
        <v>0.55000000000000004</v>
      </c>
      <c r="F49">
        <f>ABS('Data-Normalized'!F49-'Data-Normalized'!B49)</f>
        <v>0.55000000000000004</v>
      </c>
      <c r="G49">
        <f>ABS('Data-Normalized'!G49-'Data-Normalized'!B49)</f>
        <v>0.55000000000000004</v>
      </c>
      <c r="H49">
        <f>ABS('Data-Normalized'!H49-'Data-Normalized'!B49)</f>
        <v>0.43987341467667596</v>
      </c>
      <c r="I49">
        <f>ABS('Data-Normalized'!I49-'Data-Normalized'!B49)</f>
        <v>0.4446564730160566</v>
      </c>
      <c r="J49">
        <f>ABS('Data-Normalized'!J49-'Data-Normalized'!B49)</f>
        <v>0.44937095125282733</v>
      </c>
      <c r="K49">
        <f>ABS('Data-Normalized'!K49-'Data-Normalized'!B49)</f>
        <v>0.43944153445069922</v>
      </c>
      <c r="L49">
        <f>ABS('Data-Normalized'!L49-'Data-Normalized'!B49)</f>
        <v>0.44464929080993199</v>
      </c>
      <c r="M49">
        <f>ABS('Data-Normalized'!M49-'Data-Normalized'!B49)</f>
        <v>0.43987341467667596</v>
      </c>
      <c r="N49">
        <f>ABS('Data-Normalized'!N49-'Data-Normalized'!B49)</f>
        <v>0.41123392506283674</v>
      </c>
      <c r="O49">
        <f>ABS('Data-Normalized'!O49-'Data-Normalized'!B49)</f>
        <v>0.43987341467667596</v>
      </c>
      <c r="P49">
        <f>ABS('Data-Normalized'!P49-'Data-Normalized'!B49)</f>
        <v>0.41075533377656992</v>
      </c>
      <c r="Q49">
        <f>ABS('Data-Normalized'!Q49-'Data-Normalized'!B49)</f>
        <v>0.10213721080728178</v>
      </c>
      <c r="R49">
        <f>ABS('Data-Normalized'!R49-'Data-Normalized'!B49)</f>
        <v>0.39574160900317756</v>
      </c>
      <c r="S49">
        <f>ABS('Data-Normalized'!S49-'Data-Normalized'!B49)</f>
        <v>0.55000000000000004</v>
      </c>
      <c r="T49">
        <f>ABS('Data-Normalized'!T49-'Data-Normalized'!B49)</f>
        <v>0.55000000000000004</v>
      </c>
      <c r="U49">
        <f>ABS('Data-Normalized'!U49-'Data-Normalized'!B49)</f>
        <v>0.55000000000000004</v>
      </c>
      <c r="V49">
        <f>ABS('Data-Normalized'!V49-'Data-Normalized'!B49)</f>
        <v>0.55000000000000004</v>
      </c>
    </row>
    <row r="50" spans="1:22" x14ac:dyDescent="0.25">
      <c r="A50">
        <f>Data!A49</f>
        <v>54</v>
      </c>
      <c r="B50">
        <v>0.54</v>
      </c>
      <c r="C50">
        <f>ABS('Data-Normalized'!C50-'Data-Normalized'!B50)</f>
        <v>4.5789163213670325E-2</v>
      </c>
      <c r="D50">
        <f>ABS('Data-Normalized'!D50-'Data-Normalized'!B50)</f>
        <v>0.54</v>
      </c>
      <c r="E50">
        <f>ABS('Data-Normalized'!E50-'Data-Normalized'!B50)</f>
        <v>0.54</v>
      </c>
      <c r="F50">
        <f>ABS('Data-Normalized'!F50-'Data-Normalized'!B50)</f>
        <v>0.54</v>
      </c>
      <c r="G50">
        <f>ABS('Data-Normalized'!G50-'Data-Normalized'!B50)</f>
        <v>0.54</v>
      </c>
      <c r="H50">
        <f>ABS('Data-Normalized'!H50-'Data-Normalized'!B50)</f>
        <v>0.44953565927108952</v>
      </c>
      <c r="I50">
        <f>ABS('Data-Normalized'!I50-'Data-Normalized'!B50)</f>
        <v>0.4545626047746073</v>
      </c>
      <c r="J50">
        <f>ABS('Data-Normalized'!J50-'Data-Normalized'!B50)</f>
        <v>0.45932436713255609</v>
      </c>
      <c r="K50">
        <f>ABS('Data-Normalized'!K50-'Data-Normalized'!B50)</f>
        <v>0.44909170111745333</v>
      </c>
      <c r="L50">
        <f>ABS('Data-Normalized'!L50-'Data-Normalized'!B50)</f>
        <v>0.45455606401340809</v>
      </c>
      <c r="M50">
        <f>ABS('Data-Normalized'!M50-'Data-Normalized'!B50)</f>
        <v>0.44953565927108952</v>
      </c>
      <c r="N50">
        <f>ABS('Data-Normalized'!N50-'Data-Normalized'!B50)</f>
        <v>0.41984415085990667</v>
      </c>
      <c r="O50">
        <f>ABS('Data-Normalized'!O50-'Data-Normalized'!B50)</f>
        <v>0.44953565927108952</v>
      </c>
      <c r="P50">
        <f>ABS('Data-Normalized'!P50-'Data-Normalized'!B50)</f>
        <v>0.41690463001350653</v>
      </c>
      <c r="Q50">
        <f>ABS('Data-Normalized'!Q50-'Data-Normalized'!B50)</f>
        <v>0.11021398867562893</v>
      </c>
      <c r="R50">
        <f>ABS('Data-Normalized'!R50-'Data-Normalized'!B50)</f>
        <v>0.40574160900317757</v>
      </c>
      <c r="S50">
        <f>ABS('Data-Normalized'!S50-'Data-Normalized'!B50)</f>
        <v>0.54</v>
      </c>
      <c r="T50">
        <f>ABS('Data-Normalized'!T50-'Data-Normalized'!B50)</f>
        <v>0.54</v>
      </c>
      <c r="U50">
        <f>ABS('Data-Normalized'!U50-'Data-Normalized'!B50)</f>
        <v>0.54</v>
      </c>
      <c r="V50">
        <f>ABS('Data-Normalized'!V50-'Data-Normalized'!B50)</f>
        <v>0.54</v>
      </c>
    </row>
    <row r="51" spans="1:22" x14ac:dyDescent="0.25">
      <c r="A51">
        <f>Data!A50</f>
        <v>53</v>
      </c>
      <c r="B51">
        <v>0.53</v>
      </c>
      <c r="C51">
        <f>ABS('Data-Normalized'!C51-'Data-Normalized'!B51)</f>
        <v>3.9524830603199002E-2</v>
      </c>
      <c r="D51">
        <f>ABS('Data-Normalized'!D51-'Data-Normalized'!B51)</f>
        <v>0.53</v>
      </c>
      <c r="E51">
        <f>ABS('Data-Normalized'!E51-'Data-Normalized'!B51)</f>
        <v>0.53</v>
      </c>
      <c r="F51">
        <f>ABS('Data-Normalized'!F51-'Data-Normalized'!B51)</f>
        <v>0.53</v>
      </c>
      <c r="G51">
        <f>ABS('Data-Normalized'!G51-'Data-Normalized'!B51)</f>
        <v>0.53</v>
      </c>
      <c r="H51">
        <f>ABS('Data-Normalized'!H51-'Data-Normalized'!B51)</f>
        <v>0.45909255992285358</v>
      </c>
      <c r="I51">
        <f>ABS('Data-Normalized'!I51-'Data-Normalized'!B51)</f>
        <v>0.46442645615182321</v>
      </c>
      <c r="J51">
        <f>ABS('Data-Normalized'!J51-'Data-Normalized'!B51)</f>
        <v>0.46930207358603415</v>
      </c>
      <c r="K51">
        <f>ABS('Data-Normalized'!K51-'Data-Normalized'!B51)</f>
        <v>0.45865278771267837</v>
      </c>
      <c r="L51">
        <f>ABS('Data-Normalized'!L51-'Data-Normalized'!B51)</f>
        <v>0.46441868839417533</v>
      </c>
      <c r="M51">
        <f>ABS('Data-Normalized'!M51-'Data-Normalized'!B51)</f>
        <v>0.45909255992285358</v>
      </c>
      <c r="N51">
        <f>ABS('Data-Normalized'!N51-'Data-Normalized'!B51)</f>
        <v>0.42845420399401446</v>
      </c>
      <c r="O51">
        <f>ABS('Data-Normalized'!O51-'Data-Normalized'!B51)</f>
        <v>0.45909255992285358</v>
      </c>
      <c r="P51">
        <f>ABS('Data-Normalized'!P51-'Data-Normalized'!B51)</f>
        <v>0.42865853747377947</v>
      </c>
      <c r="Q51">
        <f>ABS('Data-Normalized'!Q51-'Data-Normalized'!B51)</f>
        <v>0.11482623313800211</v>
      </c>
      <c r="R51">
        <f>ABS('Data-Normalized'!R51-'Data-Normalized'!B51)</f>
        <v>0.41574160900317758</v>
      </c>
      <c r="S51">
        <f>ABS('Data-Normalized'!S51-'Data-Normalized'!B51)</f>
        <v>0.53</v>
      </c>
      <c r="T51">
        <f>ABS('Data-Normalized'!T51-'Data-Normalized'!B51)</f>
        <v>0.53</v>
      </c>
      <c r="U51">
        <f>ABS('Data-Normalized'!U51-'Data-Normalized'!B51)</f>
        <v>0.53</v>
      </c>
      <c r="V51">
        <f>ABS('Data-Normalized'!V51-'Data-Normalized'!B51)</f>
        <v>0.53</v>
      </c>
    </row>
    <row r="52" spans="1:22" x14ac:dyDescent="0.25">
      <c r="A52">
        <f>Data!A51</f>
        <v>52</v>
      </c>
      <c r="B52">
        <v>0.52</v>
      </c>
      <c r="C52">
        <f>ABS('Data-Normalized'!C52-'Data-Normalized'!B52)</f>
        <v>4.9142456601320994E-2</v>
      </c>
      <c r="D52">
        <f>ABS('Data-Normalized'!D52-'Data-Normalized'!B52)</f>
        <v>0.52</v>
      </c>
      <c r="E52">
        <f>ABS('Data-Normalized'!E52-'Data-Normalized'!B52)</f>
        <v>0.52</v>
      </c>
      <c r="F52">
        <f>ABS('Data-Normalized'!F52-'Data-Normalized'!B52)</f>
        <v>0.52</v>
      </c>
      <c r="G52">
        <f>ABS('Data-Normalized'!G52-'Data-Normalized'!B52)</f>
        <v>0.52</v>
      </c>
      <c r="H52">
        <f>ABS('Data-Normalized'!H52-'Data-Normalized'!B52)</f>
        <v>0.46846728965760986</v>
      </c>
      <c r="I52">
        <f>ABS('Data-Normalized'!I52-'Data-Normalized'!B52)</f>
        <v>0.47430821818504376</v>
      </c>
      <c r="J52">
        <f>ABS('Data-Normalized'!J52-'Data-Normalized'!B52)</f>
        <v>0.4792709713699107</v>
      </c>
      <c r="K52">
        <f>ABS('Data-Normalized'!K52-'Data-Normalized'!B52)</f>
        <v>0.46803740378001857</v>
      </c>
      <c r="L52">
        <f>ABS('Data-Normalized'!L52-'Data-Normalized'!B52)</f>
        <v>0.47429869381588452</v>
      </c>
      <c r="M52">
        <f>ABS('Data-Normalized'!M52-'Data-Normalized'!B52)</f>
        <v>0.46846728965760986</v>
      </c>
      <c r="N52">
        <f>ABS('Data-Normalized'!N52-'Data-Normalized'!B52)</f>
        <v>0.44270574105207638</v>
      </c>
      <c r="O52">
        <f>ABS('Data-Normalized'!O52-'Data-Normalized'!B52)</f>
        <v>0.46846728965760986</v>
      </c>
      <c r="P52">
        <f>ABS('Data-Normalized'!P52-'Data-Normalized'!B52)</f>
        <v>0.43954168282389905</v>
      </c>
      <c r="Q52">
        <f>ABS('Data-Normalized'!Q52-'Data-Normalized'!B52)</f>
        <v>0.12121087646426243</v>
      </c>
      <c r="R52">
        <f>ABS('Data-Normalized'!R52-'Data-Normalized'!B52)</f>
        <v>0.42574160900317759</v>
      </c>
      <c r="S52">
        <f>ABS('Data-Normalized'!S52-'Data-Normalized'!B52)</f>
        <v>0.52</v>
      </c>
      <c r="T52">
        <f>ABS('Data-Normalized'!T52-'Data-Normalized'!B52)</f>
        <v>0.52</v>
      </c>
      <c r="U52">
        <f>ABS('Data-Normalized'!U52-'Data-Normalized'!B52)</f>
        <v>0.52</v>
      </c>
      <c r="V52">
        <f>ABS('Data-Normalized'!V52-'Data-Normalized'!B52)</f>
        <v>0.52</v>
      </c>
    </row>
    <row r="53" spans="1:22" x14ac:dyDescent="0.25">
      <c r="A53">
        <f>Data!A52</f>
        <v>51</v>
      </c>
      <c r="B53">
        <v>0.51</v>
      </c>
      <c r="C53">
        <f>ABS('Data-Normalized'!C53-'Data-Normalized'!B53)</f>
        <v>3.832764869460703E-2</v>
      </c>
      <c r="D53">
        <f>ABS('Data-Normalized'!D53-'Data-Normalized'!B53)</f>
        <v>0.51</v>
      </c>
      <c r="E53">
        <f>ABS('Data-Normalized'!E53-'Data-Normalized'!B53)</f>
        <v>0.51</v>
      </c>
      <c r="F53">
        <f>ABS('Data-Normalized'!F53-'Data-Normalized'!B53)</f>
        <v>0.51</v>
      </c>
      <c r="G53">
        <f>ABS('Data-Normalized'!G53-'Data-Normalized'!B53)</f>
        <v>0.51</v>
      </c>
      <c r="H53">
        <f>ABS('Data-Normalized'!H53-'Data-Normalized'!B53)</f>
        <v>0.4780407957628835</v>
      </c>
      <c r="I53">
        <f>ABS('Data-Normalized'!I53-'Data-Normalized'!B53)</f>
        <v>0.48411940296178868</v>
      </c>
      <c r="J53">
        <f>ABS('Data-Normalized'!J53-'Data-Normalized'!B53)</f>
        <v>0.4892813470138464</v>
      </c>
      <c r="K53">
        <f>ABS('Data-Normalized'!K53-'Data-Normalized'!B53)</f>
        <v>0.47761319139511771</v>
      </c>
      <c r="L53">
        <f>ABS('Data-Normalized'!L53-'Data-Normalized'!B53)</f>
        <v>0.48411179980229724</v>
      </c>
      <c r="M53">
        <f>ABS('Data-Normalized'!M53-'Data-Normalized'!B53)</f>
        <v>0.4780407957628835</v>
      </c>
      <c r="N53">
        <f>ABS('Data-Normalized'!N53-'Data-Normalized'!B53)</f>
        <v>0.44848302561215581</v>
      </c>
      <c r="O53">
        <f>ABS('Data-Normalized'!O53-'Data-Normalized'!B53)</f>
        <v>0.4780407957628835</v>
      </c>
      <c r="P53">
        <f>ABS('Data-Normalized'!P53-'Data-Normalized'!B53)</f>
        <v>0.44813103920262676</v>
      </c>
      <c r="Q53">
        <f>ABS('Data-Normalized'!Q53-'Data-Normalized'!B53)</f>
        <v>0.127810949587297</v>
      </c>
      <c r="R53">
        <f>ABS('Data-Normalized'!R53-'Data-Normalized'!B53)</f>
        <v>0.4357416090031776</v>
      </c>
      <c r="S53">
        <f>ABS('Data-Normalized'!S53-'Data-Normalized'!B53)</f>
        <v>0.51</v>
      </c>
      <c r="T53">
        <f>ABS('Data-Normalized'!T53-'Data-Normalized'!B53)</f>
        <v>0.51</v>
      </c>
      <c r="U53">
        <f>ABS('Data-Normalized'!U53-'Data-Normalized'!B53)</f>
        <v>0.51</v>
      </c>
      <c r="V53">
        <f>ABS('Data-Normalized'!V53-'Data-Normalized'!B53)</f>
        <v>0.51</v>
      </c>
    </row>
    <row r="54" spans="1:22" x14ac:dyDescent="0.25">
      <c r="A54">
        <f>Data!A53</f>
        <v>50</v>
      </c>
      <c r="B54">
        <v>0.5</v>
      </c>
      <c r="C54">
        <f>ABS('Data-Normalized'!C54-'Data-Normalized'!B54)</f>
        <v>4.268711597427477E-2</v>
      </c>
      <c r="D54">
        <f>ABS('Data-Normalized'!D54-'Data-Normalized'!B54)</f>
        <v>0.5</v>
      </c>
      <c r="E54">
        <f>ABS('Data-Normalized'!E54-'Data-Normalized'!B54)</f>
        <v>0.5</v>
      </c>
      <c r="F54">
        <f>ABS('Data-Normalized'!F54-'Data-Normalized'!B54)</f>
        <v>0.5</v>
      </c>
      <c r="G54">
        <f>ABS('Data-Normalized'!G54-'Data-Normalized'!B54)</f>
        <v>0.5</v>
      </c>
      <c r="H54">
        <f>ABS('Data-Normalized'!H54-'Data-Normalized'!B54)</f>
        <v>0.48759061777235557</v>
      </c>
      <c r="I54">
        <f>ABS('Data-Normalized'!I54-'Data-Normalized'!B54)</f>
        <v>0.49397553376752645</v>
      </c>
      <c r="J54">
        <f>ABS('Data-Normalized'!J54-'Data-Normalized'!B54)</f>
        <v>0.49919102602004384</v>
      </c>
      <c r="K54">
        <f>ABS('Data-Normalized'!K54-'Data-Normalized'!B54)</f>
        <v>0.48715810312699126</v>
      </c>
      <c r="L54">
        <f>ABS('Data-Normalized'!L54-'Data-Normalized'!B54)</f>
        <v>0.49396604729540028</v>
      </c>
      <c r="M54">
        <f>ABS('Data-Normalized'!M54-'Data-Normalized'!B54)</f>
        <v>0.48759061777235557</v>
      </c>
      <c r="N54">
        <f>ABS('Data-Normalized'!N54-'Data-Normalized'!B54)</f>
        <v>0.45792950919363951</v>
      </c>
      <c r="O54">
        <f>ABS('Data-Normalized'!O54-'Data-Normalized'!B54)</f>
        <v>0.48759061777235557</v>
      </c>
      <c r="P54">
        <f>ABS('Data-Normalized'!P54-'Data-Normalized'!B54)</f>
        <v>0.45675916414370521</v>
      </c>
      <c r="Q54">
        <f>ABS('Data-Normalized'!Q54-'Data-Normalized'!B54)</f>
        <v>0.13493011267480925</v>
      </c>
      <c r="R54">
        <f>ABS('Data-Normalized'!R54-'Data-Normalized'!B54)</f>
        <v>0.44574160900317761</v>
      </c>
      <c r="S54">
        <f>ABS('Data-Normalized'!S54-'Data-Normalized'!B54)</f>
        <v>0.5</v>
      </c>
      <c r="T54">
        <f>ABS('Data-Normalized'!T54-'Data-Normalized'!B54)</f>
        <v>0.5</v>
      </c>
      <c r="U54">
        <f>ABS('Data-Normalized'!U54-'Data-Normalized'!B54)</f>
        <v>0.5</v>
      </c>
      <c r="V54">
        <f>ABS('Data-Normalized'!V54-'Data-Normalized'!B54)</f>
        <v>0.5</v>
      </c>
    </row>
    <row r="55" spans="1:22" x14ac:dyDescent="0.25">
      <c r="A55">
        <f>Data!A54</f>
        <v>49</v>
      </c>
      <c r="B55">
        <v>0.49</v>
      </c>
      <c r="C55">
        <f>ABS('Data-Normalized'!C55-'Data-Normalized'!B55)</f>
        <v>5.0618173109299613E-2</v>
      </c>
      <c r="D55">
        <f>ABS('Data-Normalized'!D55-'Data-Normalized'!B55)</f>
        <v>0.49</v>
      </c>
      <c r="E55">
        <f>ABS('Data-Normalized'!E55-'Data-Normalized'!B55)</f>
        <v>0.49</v>
      </c>
      <c r="F55">
        <f>ABS('Data-Normalized'!F55-'Data-Normalized'!B55)</f>
        <v>0.49</v>
      </c>
      <c r="G55">
        <f>ABS('Data-Normalized'!G55-'Data-Normalized'!B55)</f>
        <v>0.49</v>
      </c>
      <c r="H55">
        <f>ABS('Data-Normalized'!H55-'Data-Normalized'!B55)</f>
        <v>0.49693782227552596</v>
      </c>
      <c r="I55">
        <f>ABS('Data-Normalized'!I55-'Data-Normalized'!B55)</f>
        <v>0.50382397074741436</v>
      </c>
      <c r="J55">
        <f>ABS('Data-Normalized'!J55-'Data-Normalized'!B55)</f>
        <v>0.50920483220085011</v>
      </c>
      <c r="K55">
        <f>ABS('Data-Normalized'!K55-'Data-Normalized'!B55)</f>
        <v>0.49651506061858841</v>
      </c>
      <c r="L55">
        <f>ABS('Data-Normalized'!L55-'Data-Normalized'!B55)</f>
        <v>0.50381616640201954</v>
      </c>
      <c r="M55">
        <f>ABS('Data-Normalized'!M55-'Data-Normalized'!B55)</f>
        <v>0.49693782227552596</v>
      </c>
      <c r="N55">
        <f>ABS('Data-Normalized'!N55-'Data-Normalized'!B55)</f>
        <v>0.46956764833910192</v>
      </c>
      <c r="O55">
        <f>ABS('Data-Normalized'!O55-'Data-Normalized'!B55)</f>
        <v>0.49693782227552596</v>
      </c>
      <c r="P55">
        <f>ABS('Data-Normalized'!P55-'Data-Normalized'!B55)</f>
        <v>0.46860252516287404</v>
      </c>
      <c r="Q55">
        <f>ABS('Data-Normalized'!Q55-'Data-Normalized'!B55)</f>
        <v>0.14174063326714492</v>
      </c>
      <c r="R55">
        <f>ABS('Data-Normalized'!R55-'Data-Normalized'!B55)</f>
        <v>0.45574160900317762</v>
      </c>
      <c r="S55">
        <f>ABS('Data-Normalized'!S55-'Data-Normalized'!B55)</f>
        <v>0.49</v>
      </c>
      <c r="T55">
        <f>ABS('Data-Normalized'!T55-'Data-Normalized'!B55)</f>
        <v>0.49</v>
      </c>
      <c r="U55">
        <f>ABS('Data-Normalized'!U55-'Data-Normalized'!B55)</f>
        <v>0.49</v>
      </c>
      <c r="V55">
        <f>ABS('Data-Normalized'!V55-'Data-Normalized'!B55)</f>
        <v>0.49</v>
      </c>
    </row>
    <row r="56" spans="1:22" x14ac:dyDescent="0.25">
      <c r="A56">
        <f>Data!A55</f>
        <v>48</v>
      </c>
      <c r="B56">
        <v>0.48</v>
      </c>
      <c r="C56">
        <f>ABS('Data-Normalized'!C56-'Data-Normalized'!B56)</f>
        <v>5.0239715410750008E-2</v>
      </c>
      <c r="D56">
        <f>ABS('Data-Normalized'!D56-'Data-Normalized'!B56)</f>
        <v>0.48</v>
      </c>
      <c r="E56">
        <f>ABS('Data-Normalized'!E56-'Data-Normalized'!B56)</f>
        <v>0.48</v>
      </c>
      <c r="F56">
        <f>ABS('Data-Normalized'!F56-'Data-Normalized'!B56)</f>
        <v>0.48</v>
      </c>
      <c r="G56">
        <f>ABS('Data-Normalized'!G56-'Data-Normalized'!B56)</f>
        <v>0.48</v>
      </c>
      <c r="H56">
        <f>ABS('Data-Normalized'!H56-'Data-Normalized'!B56)</f>
        <v>0.50653277993427981</v>
      </c>
      <c r="I56">
        <f>ABS('Data-Normalized'!I56-'Data-Normalized'!B56)</f>
        <v>0.51381561719605751</v>
      </c>
      <c r="J56">
        <f>ABS('Data-Normalized'!J56-'Data-Normalized'!B56)</f>
        <v>0.51926625067436127</v>
      </c>
      <c r="K56">
        <f>ABS('Data-Normalized'!K56-'Data-Normalized'!B56)</f>
        <v>0.50611675010252877</v>
      </c>
      <c r="L56">
        <f>ABS('Data-Normalized'!L56-'Data-Normalized'!B56)</f>
        <v>0.51380384352425812</v>
      </c>
      <c r="M56">
        <f>ABS('Data-Normalized'!M56-'Data-Normalized'!B56)</f>
        <v>0.50653277993427981</v>
      </c>
      <c r="N56">
        <f>ABS('Data-Normalized'!N56-'Data-Normalized'!B56)</f>
        <v>0.4770306989019516</v>
      </c>
      <c r="O56">
        <f>ABS('Data-Normalized'!O56-'Data-Normalized'!B56)</f>
        <v>0.50653277993427981</v>
      </c>
      <c r="P56">
        <f>ABS('Data-Normalized'!P56-'Data-Normalized'!B56)</f>
        <v>0.47669818791281826</v>
      </c>
      <c r="Q56">
        <f>ABS('Data-Normalized'!Q56-'Data-Normalized'!B56)</f>
        <v>0.1498370445695566</v>
      </c>
      <c r="R56">
        <f>ABS('Data-Normalized'!R56-'Data-Normalized'!B56)</f>
        <v>0.46574160900317763</v>
      </c>
      <c r="S56">
        <f>ABS('Data-Normalized'!S56-'Data-Normalized'!B56)</f>
        <v>0.48</v>
      </c>
      <c r="T56">
        <f>ABS('Data-Normalized'!T56-'Data-Normalized'!B56)</f>
        <v>0.48</v>
      </c>
      <c r="U56">
        <f>ABS('Data-Normalized'!U56-'Data-Normalized'!B56)</f>
        <v>0.48</v>
      </c>
      <c r="V56">
        <f>ABS('Data-Normalized'!V56-'Data-Normalized'!B56)</f>
        <v>0.48</v>
      </c>
    </row>
    <row r="57" spans="1:22" x14ac:dyDescent="0.25">
      <c r="A57">
        <f>Data!A56</f>
        <v>47</v>
      </c>
      <c r="B57">
        <v>0.47</v>
      </c>
      <c r="C57">
        <f>ABS('Data-Normalized'!C57-'Data-Normalized'!B57)</f>
        <v>4.8238178529587228E-2</v>
      </c>
      <c r="D57">
        <f>ABS('Data-Normalized'!D57-'Data-Normalized'!B57)</f>
        <v>0.47</v>
      </c>
      <c r="E57">
        <f>ABS('Data-Normalized'!E57-'Data-Normalized'!B57)</f>
        <v>0.47</v>
      </c>
      <c r="F57">
        <f>ABS('Data-Normalized'!F57-'Data-Normalized'!B57)</f>
        <v>0.47</v>
      </c>
      <c r="G57">
        <f>ABS('Data-Normalized'!G57-'Data-Normalized'!B57)</f>
        <v>0.47</v>
      </c>
      <c r="H57">
        <f>ABS('Data-Normalized'!H57-'Data-Normalized'!B57)</f>
        <v>0.51584552179116838</v>
      </c>
      <c r="I57">
        <f>ABS('Data-Normalized'!I57-'Data-Normalized'!B57)</f>
        <v>0.52370494824219382</v>
      </c>
      <c r="J57">
        <f>ABS('Data-Normalized'!J57-'Data-Normalized'!B57)</f>
        <v>0.52917481253166432</v>
      </c>
      <c r="K57">
        <f>ABS('Data-Normalized'!K57-'Data-Normalized'!B57)</f>
        <v>0.51543133824311038</v>
      </c>
      <c r="L57">
        <f>ABS('Data-Normalized'!L57-'Data-Normalized'!B57)</f>
        <v>0.52369002817961896</v>
      </c>
      <c r="M57">
        <f>ABS('Data-Normalized'!M57-'Data-Normalized'!B57)</f>
        <v>0.51584552179116838</v>
      </c>
      <c r="N57">
        <f>ABS('Data-Normalized'!N57-'Data-Normalized'!B57)</f>
        <v>0.48879952675211236</v>
      </c>
      <c r="O57">
        <f>ABS('Data-Normalized'!O57-'Data-Normalized'!B57)</f>
        <v>0.51584552179116838</v>
      </c>
      <c r="P57">
        <f>ABS('Data-Normalized'!P57-'Data-Normalized'!B57)</f>
        <v>0.48950884245148851</v>
      </c>
      <c r="Q57">
        <f>ABS('Data-Normalized'!Q57-'Data-Normalized'!B57)</f>
        <v>0.15598819411494225</v>
      </c>
      <c r="R57">
        <f>ABS('Data-Normalized'!R57-'Data-Normalized'!B57)</f>
        <v>0.47574160900317763</v>
      </c>
      <c r="S57">
        <f>ABS('Data-Normalized'!S57-'Data-Normalized'!B57)</f>
        <v>0.47</v>
      </c>
      <c r="T57">
        <f>ABS('Data-Normalized'!T57-'Data-Normalized'!B57)</f>
        <v>0.47</v>
      </c>
      <c r="U57">
        <f>ABS('Data-Normalized'!U57-'Data-Normalized'!B57)</f>
        <v>0.47</v>
      </c>
      <c r="V57">
        <f>ABS('Data-Normalized'!V57-'Data-Normalized'!B57)</f>
        <v>0.47</v>
      </c>
    </row>
    <row r="58" spans="1:22" x14ac:dyDescent="0.25">
      <c r="A58">
        <f>Data!A57</f>
        <v>46</v>
      </c>
      <c r="B58">
        <v>0.46</v>
      </c>
      <c r="C58">
        <f>ABS('Data-Normalized'!C58-'Data-Normalized'!B58)</f>
        <v>4.5423923832285384E-2</v>
      </c>
      <c r="D58">
        <f>ABS('Data-Normalized'!D58-'Data-Normalized'!B58)</f>
        <v>0.46</v>
      </c>
      <c r="E58">
        <f>ABS('Data-Normalized'!E58-'Data-Normalized'!B58)</f>
        <v>0.46</v>
      </c>
      <c r="F58">
        <f>ABS('Data-Normalized'!F58-'Data-Normalized'!B58)</f>
        <v>0.46</v>
      </c>
      <c r="G58">
        <f>ABS('Data-Normalized'!G58-'Data-Normalized'!B58)</f>
        <v>0.46</v>
      </c>
      <c r="H58">
        <f>ABS('Data-Normalized'!H58-'Data-Normalized'!B58)</f>
        <v>0.52537258646343998</v>
      </c>
      <c r="I58">
        <f>ABS('Data-Normalized'!I58-'Data-Normalized'!B58)</f>
        <v>0.53353939280067841</v>
      </c>
      <c r="J58">
        <f>ABS('Data-Normalized'!J58-'Data-Normalized'!B58)</f>
        <v>0.53916584568168835</v>
      </c>
      <c r="K58">
        <f>ABS('Data-Normalized'!K58-'Data-Normalized'!B58)</f>
        <v>0.52494731712559495</v>
      </c>
      <c r="L58">
        <f>ABS('Data-Normalized'!L58-'Data-Normalized'!B58)</f>
        <v>0.53352808688132392</v>
      </c>
      <c r="M58">
        <f>ABS('Data-Normalized'!M58-'Data-Normalized'!B58)</f>
        <v>0.52537258646343998</v>
      </c>
      <c r="N58">
        <f>ABS('Data-Normalized'!N58-'Data-Normalized'!B58)</f>
        <v>0.49455175646674482</v>
      </c>
      <c r="O58">
        <f>ABS('Data-Normalized'!O58-'Data-Normalized'!B58)</f>
        <v>0.52537258646343998</v>
      </c>
      <c r="P58">
        <f>ABS('Data-Normalized'!P58-'Data-Normalized'!B58)</f>
        <v>0.49695840301680955</v>
      </c>
      <c r="Q58">
        <f>ABS('Data-Normalized'!Q58-'Data-Normalized'!B58)</f>
        <v>0.16255085663313046</v>
      </c>
      <c r="R58">
        <f>ABS('Data-Normalized'!R58-'Data-Normalized'!B58)</f>
        <v>0.48574160900317759</v>
      </c>
      <c r="S58">
        <f>ABS('Data-Normalized'!S58-'Data-Normalized'!B58)</f>
        <v>0.46</v>
      </c>
      <c r="T58">
        <f>ABS('Data-Normalized'!T58-'Data-Normalized'!B58)</f>
        <v>0.46</v>
      </c>
      <c r="U58">
        <f>ABS('Data-Normalized'!U58-'Data-Normalized'!B58)</f>
        <v>0.46</v>
      </c>
      <c r="V58">
        <f>ABS('Data-Normalized'!V58-'Data-Normalized'!B58)</f>
        <v>0.46</v>
      </c>
    </row>
    <row r="59" spans="1:22" x14ac:dyDescent="0.25">
      <c r="A59">
        <f>Data!A58</f>
        <v>45</v>
      </c>
      <c r="B59">
        <v>0.45</v>
      </c>
      <c r="C59">
        <f>ABS('Data-Normalized'!C59-'Data-Normalized'!B59)</f>
        <v>5.6100256217877786E-2</v>
      </c>
      <c r="D59">
        <f>ABS('Data-Normalized'!D59-'Data-Normalized'!B59)</f>
        <v>0.45</v>
      </c>
      <c r="E59">
        <f>ABS('Data-Normalized'!E59-'Data-Normalized'!B59)</f>
        <v>0.45</v>
      </c>
      <c r="F59">
        <f>ABS('Data-Normalized'!F59-'Data-Normalized'!B59)</f>
        <v>0.45</v>
      </c>
      <c r="G59">
        <f>ABS('Data-Normalized'!G59-'Data-Normalized'!B59)</f>
        <v>0.45</v>
      </c>
      <c r="H59">
        <f>ABS('Data-Normalized'!H59-'Data-Normalized'!B59)</f>
        <v>0.53486436183958186</v>
      </c>
      <c r="I59">
        <f>ABS('Data-Normalized'!I59-'Data-Normalized'!B59)</f>
        <v>0.54353425763997221</v>
      </c>
      <c r="J59">
        <f>ABS('Data-Normalized'!J59-'Data-Normalized'!B59)</f>
        <v>0.54914036381199405</v>
      </c>
      <c r="K59">
        <f>ABS('Data-Normalized'!K59-'Data-Normalized'!B59)</f>
        <v>0.53446169053348691</v>
      </c>
      <c r="L59">
        <f>ABS('Data-Normalized'!L59-'Data-Normalized'!B59)</f>
        <v>0.54352024828543399</v>
      </c>
      <c r="M59">
        <f>ABS('Data-Normalized'!M59-'Data-Normalized'!B59)</f>
        <v>0.53486436183958186</v>
      </c>
      <c r="N59">
        <f>ABS('Data-Normalized'!N59-'Data-Normalized'!B59)</f>
        <v>0.50680281988457954</v>
      </c>
      <c r="O59">
        <f>ABS('Data-Normalized'!O59-'Data-Normalized'!B59)</f>
        <v>0.53486436183958186</v>
      </c>
      <c r="P59">
        <f>ABS('Data-Normalized'!P59-'Data-Normalized'!B59)</f>
        <v>0.50944953128617354</v>
      </c>
      <c r="Q59">
        <f>ABS('Data-Normalized'!Q59-'Data-Normalized'!B59)</f>
        <v>0.17543571688689569</v>
      </c>
      <c r="R59">
        <f>ABS('Data-Normalized'!R59-'Data-Normalized'!B59)</f>
        <v>0.4957416090031776</v>
      </c>
      <c r="S59">
        <f>ABS('Data-Normalized'!S59-'Data-Normalized'!B59)</f>
        <v>0.45</v>
      </c>
      <c r="T59">
        <f>ABS('Data-Normalized'!T59-'Data-Normalized'!B59)</f>
        <v>0.45</v>
      </c>
      <c r="U59">
        <f>ABS('Data-Normalized'!U59-'Data-Normalized'!B59)</f>
        <v>0.45</v>
      </c>
      <c r="V59">
        <f>ABS('Data-Normalized'!V59-'Data-Normalized'!B59)</f>
        <v>0.45</v>
      </c>
    </row>
    <row r="60" spans="1:22" x14ac:dyDescent="0.25">
      <c r="A60">
        <f>Data!A59</f>
        <v>44</v>
      </c>
      <c r="B60">
        <v>0.44</v>
      </c>
      <c r="C60">
        <f>ABS('Data-Normalized'!C60-'Data-Normalized'!B60)</f>
        <v>5.2932544815383009E-2</v>
      </c>
      <c r="D60">
        <f>ABS('Data-Normalized'!D60-'Data-Normalized'!B60)</f>
        <v>0.44</v>
      </c>
      <c r="E60">
        <f>ABS('Data-Normalized'!E60-'Data-Normalized'!B60)</f>
        <v>0.44</v>
      </c>
      <c r="F60">
        <f>ABS('Data-Normalized'!F60-'Data-Normalized'!B60)</f>
        <v>0.44</v>
      </c>
      <c r="G60">
        <f>ABS('Data-Normalized'!G60-'Data-Normalized'!B60)</f>
        <v>0.44</v>
      </c>
      <c r="H60">
        <f>ABS('Data-Normalized'!H60-'Data-Normalized'!B60)</f>
        <v>0.54411456991157259</v>
      </c>
      <c r="I60">
        <f>ABS('Data-Normalized'!I60-'Data-Normalized'!B60)</f>
        <v>0.55318795078224836</v>
      </c>
      <c r="J60">
        <f>ABS('Data-Normalized'!J60-'Data-Normalized'!B60)</f>
        <v>0.55911848054581825</v>
      </c>
      <c r="K60">
        <f>ABS('Data-Normalized'!K60-'Data-Normalized'!B60)</f>
        <v>0.54370822781630301</v>
      </c>
      <c r="L60">
        <f>ABS('Data-Normalized'!L60-'Data-Normalized'!B60)</f>
        <v>0.55317238278847936</v>
      </c>
      <c r="M60">
        <f>ABS('Data-Normalized'!M60-'Data-Normalized'!B60)</f>
        <v>0.54411456991157259</v>
      </c>
      <c r="N60">
        <f>ABS('Data-Normalized'!N60-'Data-Normalized'!B60)</f>
        <v>0.51289250682125065</v>
      </c>
      <c r="O60">
        <f>ABS('Data-Normalized'!O60-'Data-Normalized'!B60)</f>
        <v>0.54411456991157259</v>
      </c>
      <c r="P60">
        <f>ABS('Data-Normalized'!P60-'Data-Normalized'!B60)</f>
        <v>0.51927597344275167</v>
      </c>
      <c r="Q60">
        <f>ABS('Data-Normalized'!Q60-'Data-Normalized'!B60)</f>
        <v>0.18062911595872272</v>
      </c>
      <c r="R60">
        <f>ABS('Data-Normalized'!R60-'Data-Normalized'!B60)</f>
        <v>0.49083742191142382</v>
      </c>
      <c r="S60">
        <f>ABS('Data-Normalized'!S60-'Data-Normalized'!B60)</f>
        <v>0.44</v>
      </c>
      <c r="T60">
        <f>ABS('Data-Normalized'!T60-'Data-Normalized'!B60)</f>
        <v>0.44</v>
      </c>
      <c r="U60">
        <f>ABS('Data-Normalized'!U60-'Data-Normalized'!B60)</f>
        <v>0.44</v>
      </c>
      <c r="V60">
        <f>ABS('Data-Normalized'!V60-'Data-Normalized'!B60)</f>
        <v>0.44</v>
      </c>
    </row>
    <row r="61" spans="1:22" x14ac:dyDescent="0.25">
      <c r="A61">
        <f>Data!A60</f>
        <v>43</v>
      </c>
      <c r="B61">
        <v>0.42999999999999899</v>
      </c>
      <c r="C61">
        <f>ABS('Data-Normalized'!C61-'Data-Normalized'!B61)</f>
        <v>5.9496443182027459E-2</v>
      </c>
      <c r="D61">
        <f>ABS('Data-Normalized'!D61-'Data-Normalized'!B61)</f>
        <v>0.42999999999999899</v>
      </c>
      <c r="E61">
        <f>ABS('Data-Normalized'!E61-'Data-Normalized'!B61)</f>
        <v>0.42999999999999899</v>
      </c>
      <c r="F61">
        <f>ABS('Data-Normalized'!F61-'Data-Normalized'!B61)</f>
        <v>0.42999999999999899</v>
      </c>
      <c r="G61">
        <f>ABS('Data-Normalized'!G61-'Data-Normalized'!B61)</f>
        <v>0.42999999999999899</v>
      </c>
      <c r="H61">
        <f>ABS('Data-Normalized'!H61-'Data-Normalized'!B61)</f>
        <v>0.55366766327205608</v>
      </c>
      <c r="I61">
        <f>ABS('Data-Normalized'!I61-'Data-Normalized'!B61)</f>
        <v>0.56321318974051149</v>
      </c>
      <c r="J61">
        <f>ABS('Data-Normalized'!J61-'Data-Normalized'!B61)</f>
        <v>0.56916551449153041</v>
      </c>
      <c r="K61">
        <f>ABS('Data-Normalized'!K61-'Data-Normalized'!B61)</f>
        <v>0.55328261385847943</v>
      </c>
      <c r="L61">
        <f>ABS('Data-Normalized'!L61-'Data-Normalized'!B61)</f>
        <v>0.56319835870301049</v>
      </c>
      <c r="M61">
        <f>ABS('Data-Normalized'!M61-'Data-Normalized'!B61)</f>
        <v>0.55366766327205608</v>
      </c>
      <c r="N61">
        <f>ABS('Data-Normalized'!N61-'Data-Normalized'!B61)</f>
        <v>0.52336779786699172</v>
      </c>
      <c r="O61">
        <f>ABS('Data-Normalized'!O61-'Data-Normalized'!B61)</f>
        <v>0.55366766327205608</v>
      </c>
      <c r="P61">
        <f>ABS('Data-Normalized'!P61-'Data-Normalized'!B61)</f>
        <v>0.52922295046418988</v>
      </c>
      <c r="Q61">
        <f>ABS('Data-Normalized'!Q61-'Data-Normalized'!B61)</f>
        <v>0.1913105061770039</v>
      </c>
      <c r="R61">
        <f>ABS('Data-Normalized'!R61-'Data-Normalized'!B61)</f>
        <v>0.48469121922869879</v>
      </c>
      <c r="S61">
        <f>ABS('Data-Normalized'!S61-'Data-Normalized'!B61)</f>
        <v>0.42999999999999899</v>
      </c>
      <c r="T61">
        <f>ABS('Data-Normalized'!T61-'Data-Normalized'!B61)</f>
        <v>0.42999999999999899</v>
      </c>
      <c r="U61">
        <f>ABS('Data-Normalized'!U61-'Data-Normalized'!B61)</f>
        <v>0.42999999999999899</v>
      </c>
      <c r="V61">
        <f>ABS('Data-Normalized'!V61-'Data-Normalized'!B61)</f>
        <v>0.42999999999999899</v>
      </c>
    </row>
    <row r="62" spans="1:22" x14ac:dyDescent="0.25">
      <c r="A62">
        <f>Data!A61</f>
        <v>42</v>
      </c>
      <c r="B62">
        <v>0.41999999999999899</v>
      </c>
      <c r="C62">
        <f>ABS('Data-Normalized'!C62-'Data-Normalized'!B62)</f>
        <v>5.7302096110777911E-2</v>
      </c>
      <c r="D62">
        <f>ABS('Data-Normalized'!D62-'Data-Normalized'!B62)</f>
        <v>0.41999999999999899</v>
      </c>
      <c r="E62">
        <f>ABS('Data-Normalized'!E62-'Data-Normalized'!B62)</f>
        <v>0.41999999999999899</v>
      </c>
      <c r="F62">
        <f>ABS('Data-Normalized'!F62-'Data-Normalized'!B62)</f>
        <v>0.41999999999999899</v>
      </c>
      <c r="G62">
        <f>ABS('Data-Normalized'!G62-'Data-Normalized'!B62)</f>
        <v>0.41999999999999899</v>
      </c>
      <c r="H62">
        <f>ABS('Data-Normalized'!H62-'Data-Normalized'!B62)</f>
        <v>0.56317349518599569</v>
      </c>
      <c r="I62">
        <f>ABS('Data-Normalized'!I62-'Data-Normalized'!B62)</f>
        <v>0.57316399115655892</v>
      </c>
      <c r="J62">
        <f>ABS('Data-Normalized'!J62-'Data-Normalized'!B62)</f>
        <v>0.57911855469286988</v>
      </c>
      <c r="K62">
        <f>ABS('Data-Normalized'!K62-'Data-Normalized'!B62)</f>
        <v>0.56281465979229317</v>
      </c>
      <c r="L62">
        <f>ABS('Data-Normalized'!L62-'Data-Normalized'!B62)</f>
        <v>0.57314721653595502</v>
      </c>
      <c r="M62">
        <f>ABS('Data-Normalized'!M62-'Data-Normalized'!B62)</f>
        <v>0.56317349518599569</v>
      </c>
      <c r="N62">
        <f>ABS('Data-Normalized'!N62-'Data-Normalized'!B62)</f>
        <v>0.53610135806855919</v>
      </c>
      <c r="O62">
        <f>ABS('Data-Normalized'!O62-'Data-Normalized'!B62)</f>
        <v>0.56317349518599569</v>
      </c>
      <c r="P62">
        <f>ABS('Data-Normalized'!P62-'Data-Normalized'!B62)</f>
        <v>0.54253215642248054</v>
      </c>
      <c r="Q62">
        <f>ABS('Data-Normalized'!Q62-'Data-Normalized'!B62)</f>
        <v>0.20383430446814071</v>
      </c>
      <c r="R62">
        <f>ABS('Data-Normalized'!R62-'Data-Normalized'!B62)</f>
        <v>0.4946912192286988</v>
      </c>
      <c r="S62">
        <f>ABS('Data-Normalized'!S62-'Data-Normalized'!B62)</f>
        <v>0.41999999999999899</v>
      </c>
      <c r="T62">
        <f>ABS('Data-Normalized'!T62-'Data-Normalized'!B62)</f>
        <v>0.41999999999999899</v>
      </c>
      <c r="U62">
        <f>ABS('Data-Normalized'!U62-'Data-Normalized'!B62)</f>
        <v>0.41999999999999899</v>
      </c>
      <c r="V62">
        <f>ABS('Data-Normalized'!V62-'Data-Normalized'!B62)</f>
        <v>0.41999999999999899</v>
      </c>
    </row>
    <row r="63" spans="1:22" x14ac:dyDescent="0.25">
      <c r="A63">
        <f>Data!A62</f>
        <v>41</v>
      </c>
      <c r="B63">
        <v>0.40999999999999898</v>
      </c>
      <c r="C63">
        <f>ABS('Data-Normalized'!C63-'Data-Normalized'!B63)</f>
        <v>5.742884329216863E-2</v>
      </c>
      <c r="D63">
        <f>ABS('Data-Normalized'!D63-'Data-Normalized'!B63)</f>
        <v>0.40999999999999898</v>
      </c>
      <c r="E63">
        <f>ABS('Data-Normalized'!E63-'Data-Normalized'!B63)</f>
        <v>0.40999999999999898</v>
      </c>
      <c r="F63">
        <f>ABS('Data-Normalized'!F63-'Data-Normalized'!B63)</f>
        <v>0.40999999999999898</v>
      </c>
      <c r="G63">
        <f>ABS('Data-Normalized'!G63-'Data-Normalized'!B63)</f>
        <v>0.40999999999999898</v>
      </c>
      <c r="H63">
        <f>ABS('Data-Normalized'!H63-'Data-Normalized'!B63)</f>
        <v>0.57258929115520152</v>
      </c>
      <c r="I63">
        <f>ABS('Data-Normalized'!I63-'Data-Normalized'!B63)</f>
        <v>0.58300946382926844</v>
      </c>
      <c r="J63">
        <f>ABS('Data-Normalized'!J63-'Data-Normalized'!B63)</f>
        <v>0.58908331507132772</v>
      </c>
      <c r="K63">
        <f>ABS('Data-Normalized'!K63-'Data-Normalized'!B63)</f>
        <v>0.57222996387154867</v>
      </c>
      <c r="L63">
        <f>ABS('Data-Normalized'!L63-'Data-Normalized'!B63)</f>
        <v>0.58299193493008206</v>
      </c>
      <c r="M63">
        <f>ABS('Data-Normalized'!M63-'Data-Normalized'!B63)</f>
        <v>0.57258929115520152</v>
      </c>
      <c r="N63">
        <f>ABS('Data-Normalized'!N63-'Data-Normalized'!B63)</f>
        <v>0.54272983960814858</v>
      </c>
      <c r="O63">
        <f>ABS('Data-Normalized'!O63-'Data-Normalized'!B63)</f>
        <v>0.57258929115520152</v>
      </c>
      <c r="P63">
        <f>ABS('Data-Normalized'!P63-'Data-Normalized'!B63)</f>
        <v>0.55169527514354155</v>
      </c>
      <c r="Q63">
        <f>ABS('Data-Normalized'!Q63-'Data-Normalized'!B63)</f>
        <v>0.21164258299837363</v>
      </c>
      <c r="R63">
        <f>ABS('Data-Normalized'!R63-'Data-Normalized'!B63)</f>
        <v>0.50469121922869875</v>
      </c>
      <c r="S63">
        <f>ABS('Data-Normalized'!S63-'Data-Normalized'!B63)</f>
        <v>0.40999999999999898</v>
      </c>
      <c r="T63">
        <f>ABS('Data-Normalized'!T63-'Data-Normalized'!B63)</f>
        <v>0.40999999999999898</v>
      </c>
      <c r="U63">
        <f>ABS('Data-Normalized'!U63-'Data-Normalized'!B63)</f>
        <v>0.40999999999999898</v>
      </c>
      <c r="V63">
        <f>ABS('Data-Normalized'!V63-'Data-Normalized'!B63)</f>
        <v>0.40999999999999898</v>
      </c>
    </row>
    <row r="64" spans="1:22" x14ac:dyDescent="0.25">
      <c r="A64">
        <f>Data!A63</f>
        <v>40</v>
      </c>
      <c r="B64">
        <v>0.39999999999999902</v>
      </c>
      <c r="C64">
        <f>ABS('Data-Normalized'!C64-'Data-Normalized'!B64)</f>
        <v>6.5707990012135398E-2</v>
      </c>
      <c r="D64">
        <f>ABS('Data-Normalized'!D64-'Data-Normalized'!B64)</f>
        <v>0.39999999999999902</v>
      </c>
      <c r="E64">
        <f>ABS('Data-Normalized'!E64-'Data-Normalized'!B64)</f>
        <v>0.39999999999999902</v>
      </c>
      <c r="F64">
        <f>ABS('Data-Normalized'!F64-'Data-Normalized'!B64)</f>
        <v>0.39999999999999902</v>
      </c>
      <c r="G64">
        <f>ABS('Data-Normalized'!G64-'Data-Normalized'!B64)</f>
        <v>0.39999999999999902</v>
      </c>
      <c r="H64">
        <f>ABS('Data-Normalized'!H64-'Data-Normalized'!B64)</f>
        <v>0.5818889614051439</v>
      </c>
      <c r="I64">
        <f>ABS('Data-Normalized'!I64-'Data-Normalized'!B64)</f>
        <v>0.59286161399393789</v>
      </c>
      <c r="J64">
        <f>ABS('Data-Normalized'!J64-'Data-Normalized'!B64)</f>
        <v>0.59915084820493814</v>
      </c>
      <c r="K64">
        <f>ABS('Data-Normalized'!K64-'Data-Normalized'!B64)</f>
        <v>0.58155277231770452</v>
      </c>
      <c r="L64">
        <f>ABS('Data-Normalized'!L64-'Data-Normalized'!B64)</f>
        <v>0.59284374009109486</v>
      </c>
      <c r="M64">
        <f>ABS('Data-Normalized'!M64-'Data-Normalized'!B64)</f>
        <v>0.5818889614051439</v>
      </c>
      <c r="N64">
        <f>ABS('Data-Normalized'!N64-'Data-Normalized'!B64)</f>
        <v>0.55682766882640888</v>
      </c>
      <c r="O64">
        <f>ABS('Data-Normalized'!O64-'Data-Normalized'!B64)</f>
        <v>0.5818889614051439</v>
      </c>
      <c r="P64">
        <f>ABS('Data-Normalized'!P64-'Data-Normalized'!B64)</f>
        <v>0.56464986744452184</v>
      </c>
      <c r="Q64">
        <f>ABS('Data-Normalized'!Q64-'Data-Normalized'!B64)</f>
        <v>0.22131783276661132</v>
      </c>
      <c r="R64">
        <f>ABS('Data-Normalized'!R64-'Data-Normalized'!B64)</f>
        <v>0.51469121922869876</v>
      </c>
      <c r="S64">
        <f>ABS('Data-Normalized'!S64-'Data-Normalized'!B64)</f>
        <v>0.39999999999999902</v>
      </c>
      <c r="T64">
        <f>ABS('Data-Normalized'!T64-'Data-Normalized'!B64)</f>
        <v>0.39999999999999902</v>
      </c>
      <c r="U64">
        <f>ABS('Data-Normalized'!U64-'Data-Normalized'!B64)</f>
        <v>0.39999999999999902</v>
      </c>
      <c r="V64">
        <f>ABS('Data-Normalized'!V64-'Data-Normalized'!B64)</f>
        <v>0.39999999999999902</v>
      </c>
    </row>
    <row r="65" spans="1:22" x14ac:dyDescent="0.25">
      <c r="A65">
        <f>Data!A64</f>
        <v>39</v>
      </c>
      <c r="B65">
        <v>0.38999999999999901</v>
      </c>
      <c r="C65">
        <f>ABS('Data-Normalized'!C65-'Data-Normalized'!B65)</f>
        <v>4.3246185910898516E-2</v>
      </c>
      <c r="D65">
        <f>ABS('Data-Normalized'!D65-'Data-Normalized'!B65)</f>
        <v>0.38999999999999901</v>
      </c>
      <c r="E65">
        <f>ABS('Data-Normalized'!E65-'Data-Normalized'!B65)</f>
        <v>0.38999999999999901</v>
      </c>
      <c r="F65">
        <f>ABS('Data-Normalized'!F65-'Data-Normalized'!B65)</f>
        <v>0.38999999999999901</v>
      </c>
      <c r="G65">
        <f>ABS('Data-Normalized'!G65-'Data-Normalized'!B65)</f>
        <v>0.38999999999999901</v>
      </c>
      <c r="H65">
        <f>ABS('Data-Normalized'!H65-'Data-Normalized'!B65)</f>
        <v>0.591244480862679</v>
      </c>
      <c r="I65">
        <f>ABS('Data-Normalized'!I65-'Data-Normalized'!B65)</f>
        <v>0.6028286901250357</v>
      </c>
      <c r="J65">
        <f>ABS('Data-Normalized'!J65-'Data-Normalized'!B65)</f>
        <v>0.60910565310608</v>
      </c>
      <c r="K65">
        <f>ABS('Data-Normalized'!K65-'Data-Normalized'!B65)</f>
        <v>0.59090950585731661</v>
      </c>
      <c r="L65">
        <f>ABS('Data-Normalized'!L65-'Data-Normalized'!B65)</f>
        <v>0.60280830180797251</v>
      </c>
      <c r="M65">
        <f>ABS('Data-Normalized'!M65-'Data-Normalized'!B65)</f>
        <v>0.591244480862679</v>
      </c>
      <c r="N65">
        <f>ABS('Data-Normalized'!N65-'Data-Normalized'!B65)</f>
        <v>0.56517337701882109</v>
      </c>
      <c r="O65">
        <f>ABS('Data-Normalized'!O65-'Data-Normalized'!B65)</f>
        <v>0.591244480862679</v>
      </c>
      <c r="P65">
        <f>ABS('Data-Normalized'!P65-'Data-Normalized'!B65)</f>
        <v>0.57296485516476781</v>
      </c>
      <c r="Q65">
        <f>ABS('Data-Normalized'!Q65-'Data-Normalized'!B65)</f>
        <v>0.23062083310490711</v>
      </c>
      <c r="R65">
        <f>ABS('Data-Normalized'!R65-'Data-Normalized'!B65)</f>
        <v>0.52469121922869877</v>
      </c>
      <c r="S65">
        <f>ABS('Data-Normalized'!S65-'Data-Normalized'!B65)</f>
        <v>0.38999999999999901</v>
      </c>
      <c r="T65">
        <f>ABS('Data-Normalized'!T65-'Data-Normalized'!B65)</f>
        <v>0.38999999999999901</v>
      </c>
      <c r="U65">
        <f>ABS('Data-Normalized'!U65-'Data-Normalized'!B65)</f>
        <v>0.38999999999999901</v>
      </c>
      <c r="V65">
        <f>ABS('Data-Normalized'!V65-'Data-Normalized'!B65)</f>
        <v>0.38999999999999901</v>
      </c>
    </row>
    <row r="66" spans="1:22" x14ac:dyDescent="0.25">
      <c r="A66">
        <f>Data!A65</f>
        <v>38</v>
      </c>
      <c r="B66">
        <v>0.37999999999999901</v>
      </c>
      <c r="C66">
        <f>ABS('Data-Normalized'!C66-'Data-Normalized'!B66)</f>
        <v>6.9830666473871983E-2</v>
      </c>
      <c r="D66">
        <f>ABS('Data-Normalized'!D66-'Data-Normalized'!B66)</f>
        <v>0.37999999999999901</v>
      </c>
      <c r="E66">
        <f>ABS('Data-Normalized'!E66-'Data-Normalized'!B66)</f>
        <v>0.37999999999999901</v>
      </c>
      <c r="F66">
        <f>ABS('Data-Normalized'!F66-'Data-Normalized'!B66)</f>
        <v>0.37999999999999901</v>
      </c>
      <c r="G66">
        <f>ABS('Data-Normalized'!G66-'Data-Normalized'!B66)</f>
        <v>0.37999999999999901</v>
      </c>
      <c r="H66">
        <f>ABS('Data-Normalized'!H66-'Data-Normalized'!B66)</f>
        <v>0.60089198498874252</v>
      </c>
      <c r="I66">
        <f>ABS('Data-Normalized'!I66-'Data-Normalized'!B66)</f>
        <v>0.61308931290368585</v>
      </c>
      <c r="J66">
        <f>ABS('Data-Normalized'!J66-'Data-Normalized'!B66)</f>
        <v>0.61910861404496398</v>
      </c>
      <c r="K66">
        <f>ABS('Data-Normalized'!K66-'Data-Normalized'!B66)</f>
        <v>0.60057831451623067</v>
      </c>
      <c r="L66">
        <f>ABS('Data-Normalized'!L66-'Data-Normalized'!B66)</f>
        <v>0.61306540063526405</v>
      </c>
      <c r="M66">
        <f>ABS('Data-Normalized'!M66-'Data-Normalized'!B66)</f>
        <v>0.60089198498874252</v>
      </c>
      <c r="N66">
        <f>ABS('Data-Normalized'!N66-'Data-Normalized'!B66)</f>
        <v>0.57695771107940319</v>
      </c>
      <c r="O66">
        <f>ABS('Data-Normalized'!O66-'Data-Normalized'!B66)</f>
        <v>0.60089198498874252</v>
      </c>
      <c r="P66">
        <f>ABS('Data-Normalized'!P66-'Data-Normalized'!B66)</f>
        <v>0.57960207270824382</v>
      </c>
      <c r="Q66">
        <f>ABS('Data-Normalized'!Q66-'Data-Normalized'!B66)</f>
        <v>0.24264833684708098</v>
      </c>
      <c r="R66">
        <f>ABS('Data-Normalized'!R66-'Data-Normalized'!B66)</f>
        <v>0.53469121922869878</v>
      </c>
      <c r="S66">
        <f>ABS('Data-Normalized'!S66-'Data-Normalized'!B66)</f>
        <v>0.37999999999999901</v>
      </c>
      <c r="T66">
        <f>ABS('Data-Normalized'!T66-'Data-Normalized'!B66)</f>
        <v>0.37999999999999901</v>
      </c>
      <c r="U66">
        <f>ABS('Data-Normalized'!U66-'Data-Normalized'!B66)</f>
        <v>0.37999999999999901</v>
      </c>
      <c r="V66">
        <f>ABS('Data-Normalized'!V66-'Data-Normalized'!B66)</f>
        <v>0.37999999999999901</v>
      </c>
    </row>
    <row r="67" spans="1:22" x14ac:dyDescent="0.25">
      <c r="A67">
        <f>Data!A66</f>
        <v>37</v>
      </c>
      <c r="B67">
        <v>0.369999999999999</v>
      </c>
      <c r="C67">
        <f>ABS('Data-Normalized'!C67-'Data-Normalized'!B67)</f>
        <v>8.1863772699742543E-2</v>
      </c>
      <c r="D67">
        <f>ABS('Data-Normalized'!D67-'Data-Normalized'!B67)</f>
        <v>0.369999999999999</v>
      </c>
      <c r="E67">
        <f>ABS('Data-Normalized'!E67-'Data-Normalized'!B67)</f>
        <v>0.369999999999999</v>
      </c>
      <c r="F67">
        <f>ABS('Data-Normalized'!F67-'Data-Normalized'!B67)</f>
        <v>0.369999999999999</v>
      </c>
      <c r="G67">
        <f>ABS('Data-Normalized'!G67-'Data-Normalized'!B67)</f>
        <v>0.369999999999999</v>
      </c>
      <c r="H67">
        <f>ABS('Data-Normalized'!H67-'Data-Normalized'!B67)</f>
        <v>0.61001621029945352</v>
      </c>
      <c r="I67">
        <f>ABS('Data-Normalized'!I67-'Data-Normalized'!B67)</f>
        <v>0.62307721942191874</v>
      </c>
      <c r="J67">
        <f>ABS('Data-Normalized'!J67-'Data-Normalized'!B67)</f>
        <v>0.62908579158281497</v>
      </c>
      <c r="K67">
        <f>ABS('Data-Normalized'!K67-'Data-Normalized'!B67)</f>
        <v>0.60971672363794471</v>
      </c>
      <c r="L67">
        <f>ABS('Data-Normalized'!L67-'Data-Normalized'!B67)</f>
        <v>0.62305458141551062</v>
      </c>
      <c r="M67">
        <f>ABS('Data-Normalized'!M67-'Data-Normalized'!B67)</f>
        <v>0.61001621029945352</v>
      </c>
      <c r="N67">
        <f>ABS('Data-Normalized'!N67-'Data-Normalized'!B67)</f>
        <v>0.58770667787583508</v>
      </c>
      <c r="O67">
        <f>ABS('Data-Normalized'!O67-'Data-Normalized'!B67)</f>
        <v>0.61001621029945352</v>
      </c>
      <c r="P67">
        <f>ABS('Data-Normalized'!P67-'Data-Normalized'!B67)</f>
        <v>0.59210291659492809</v>
      </c>
      <c r="Q67">
        <f>ABS('Data-Normalized'!Q67-'Data-Normalized'!B67)</f>
        <v>0.25174356525740327</v>
      </c>
      <c r="R67">
        <f>ABS('Data-Normalized'!R67-'Data-Normalized'!B67)</f>
        <v>0.54469121922869879</v>
      </c>
      <c r="S67">
        <f>ABS('Data-Normalized'!S67-'Data-Normalized'!B67)</f>
        <v>0.369999999999999</v>
      </c>
      <c r="T67">
        <f>ABS('Data-Normalized'!T67-'Data-Normalized'!B67)</f>
        <v>0.369999999999999</v>
      </c>
      <c r="U67">
        <f>ABS('Data-Normalized'!U67-'Data-Normalized'!B67)</f>
        <v>0.369999999999999</v>
      </c>
      <c r="V67">
        <f>ABS('Data-Normalized'!V67-'Data-Normalized'!B67)</f>
        <v>0.369999999999999</v>
      </c>
    </row>
    <row r="68" spans="1:22" x14ac:dyDescent="0.25">
      <c r="A68">
        <f>Data!A67</f>
        <v>36</v>
      </c>
      <c r="B68">
        <v>0.35999999999999899</v>
      </c>
      <c r="C68">
        <f>ABS('Data-Normalized'!C68-'Data-Normalized'!B68)</f>
        <v>0.10574971200519623</v>
      </c>
      <c r="D68">
        <f>ABS('Data-Normalized'!D68-'Data-Normalized'!B68)</f>
        <v>0.35999999999999899</v>
      </c>
      <c r="E68">
        <f>ABS('Data-Normalized'!E68-'Data-Normalized'!B68)</f>
        <v>0.35999999999999899</v>
      </c>
      <c r="F68">
        <f>ABS('Data-Normalized'!F68-'Data-Normalized'!B68)</f>
        <v>0.35999999999999899</v>
      </c>
      <c r="G68">
        <f>ABS('Data-Normalized'!G68-'Data-Normalized'!B68)</f>
        <v>0.35999999999999899</v>
      </c>
      <c r="H68">
        <f>ABS('Data-Normalized'!H68-'Data-Normalized'!B68)</f>
        <v>0.61938003952702914</v>
      </c>
      <c r="I68">
        <f>ABS('Data-Normalized'!I68-'Data-Normalized'!B68)</f>
        <v>0.63316716051355715</v>
      </c>
      <c r="J68">
        <f>ABS('Data-Normalized'!J68-'Data-Normalized'!B68)</f>
        <v>0.63910285034757053</v>
      </c>
      <c r="K68">
        <f>ABS('Data-Normalized'!K68-'Data-Normalized'!B68)</f>
        <v>0.61913069539974475</v>
      </c>
      <c r="L68">
        <f>ABS('Data-Normalized'!L68-'Data-Normalized'!B68)</f>
        <v>0.63314225624400344</v>
      </c>
      <c r="M68">
        <f>ABS('Data-Normalized'!M68-'Data-Normalized'!B68)</f>
        <v>0.61938003952702914</v>
      </c>
      <c r="N68">
        <f>ABS('Data-Normalized'!N68-'Data-Normalized'!B68)</f>
        <v>0.59833742689478331</v>
      </c>
      <c r="O68">
        <f>ABS('Data-Normalized'!O68-'Data-Normalized'!B68)</f>
        <v>0.61938003952702914</v>
      </c>
      <c r="P68">
        <f>ABS('Data-Normalized'!P68-'Data-Normalized'!B68)</f>
        <v>0.60017548660638409</v>
      </c>
      <c r="Q68">
        <f>ABS('Data-Normalized'!Q68-'Data-Normalized'!B68)</f>
        <v>0.26711089949636047</v>
      </c>
      <c r="R68">
        <f>ABS('Data-Normalized'!R68-'Data-Normalized'!B68)</f>
        <v>0.5546912192286988</v>
      </c>
      <c r="S68">
        <f>ABS('Data-Normalized'!S68-'Data-Normalized'!B68)</f>
        <v>0.35999999999999899</v>
      </c>
      <c r="T68">
        <f>ABS('Data-Normalized'!T68-'Data-Normalized'!B68)</f>
        <v>0.35999999999999899</v>
      </c>
      <c r="U68">
        <f>ABS('Data-Normalized'!U68-'Data-Normalized'!B68)</f>
        <v>0.35999999999999899</v>
      </c>
      <c r="V68">
        <f>ABS('Data-Normalized'!V68-'Data-Normalized'!B68)</f>
        <v>0.35999999999999899</v>
      </c>
    </row>
    <row r="69" spans="1:22" x14ac:dyDescent="0.25">
      <c r="A69">
        <f>Data!A68</f>
        <v>35</v>
      </c>
      <c r="B69">
        <v>0.34999999999999898</v>
      </c>
      <c r="C69">
        <f>ABS('Data-Normalized'!C69-'Data-Normalized'!B69)</f>
        <v>0.10386556777974632</v>
      </c>
      <c r="D69">
        <f>ABS('Data-Normalized'!D69-'Data-Normalized'!B69)</f>
        <v>0.34999999999999898</v>
      </c>
      <c r="E69">
        <f>ABS('Data-Normalized'!E69-'Data-Normalized'!B69)</f>
        <v>0.34999999999999898</v>
      </c>
      <c r="F69">
        <f>ABS('Data-Normalized'!F69-'Data-Normalized'!B69)</f>
        <v>0.34999999999999898</v>
      </c>
      <c r="G69">
        <f>ABS('Data-Normalized'!G69-'Data-Normalized'!B69)</f>
        <v>0.34999999999999898</v>
      </c>
      <c r="H69">
        <f>ABS('Data-Normalized'!H69-'Data-Normalized'!B69)</f>
        <v>0.62876560829194961</v>
      </c>
      <c r="I69">
        <f>ABS('Data-Normalized'!I69-'Data-Normalized'!B69)</f>
        <v>0.64336243926374292</v>
      </c>
      <c r="J69">
        <f>ABS('Data-Normalized'!J69-'Data-Normalized'!B69)</f>
        <v>0.64913106082872374</v>
      </c>
      <c r="K69">
        <f>ABS('Data-Normalized'!K69-'Data-Normalized'!B69)</f>
        <v>0.62853314551297612</v>
      </c>
      <c r="L69">
        <f>ABS('Data-Normalized'!L69-'Data-Normalized'!B69)</f>
        <v>0.64333461325177654</v>
      </c>
      <c r="M69">
        <f>ABS('Data-Normalized'!M69-'Data-Normalized'!B69)</f>
        <v>0.62876560829194961</v>
      </c>
      <c r="N69">
        <f>ABS('Data-Normalized'!N69-'Data-Normalized'!B69)</f>
        <v>0.61104226229542458</v>
      </c>
      <c r="O69">
        <f>ABS('Data-Normalized'!O69-'Data-Normalized'!B69)</f>
        <v>0.62876560829194961</v>
      </c>
      <c r="P69">
        <f>ABS('Data-Normalized'!P69-'Data-Normalized'!B69)</f>
        <v>0.61055325010518435</v>
      </c>
      <c r="Q69">
        <f>ABS('Data-Normalized'!Q69-'Data-Normalized'!B69)</f>
        <v>0.27911261854088287</v>
      </c>
      <c r="R69">
        <f>ABS('Data-Normalized'!R69-'Data-Normalized'!B69)</f>
        <v>0.5646912192286988</v>
      </c>
      <c r="S69">
        <f>ABS('Data-Normalized'!S69-'Data-Normalized'!B69)</f>
        <v>0.34999999999999898</v>
      </c>
      <c r="T69">
        <f>ABS('Data-Normalized'!T69-'Data-Normalized'!B69)</f>
        <v>0.34999999999999898</v>
      </c>
      <c r="U69">
        <f>ABS('Data-Normalized'!U69-'Data-Normalized'!B69)</f>
        <v>0.34999999999999898</v>
      </c>
      <c r="V69">
        <f>ABS('Data-Normalized'!V69-'Data-Normalized'!B69)</f>
        <v>0.34999999999999898</v>
      </c>
    </row>
    <row r="70" spans="1:22" x14ac:dyDescent="0.25">
      <c r="A70">
        <f>Data!A69</f>
        <v>34</v>
      </c>
      <c r="B70">
        <v>0.33999999999999903</v>
      </c>
      <c r="C70">
        <f>ABS('Data-Normalized'!C70-'Data-Normalized'!B70)</f>
        <v>0.13013696131527552</v>
      </c>
      <c r="D70">
        <f>ABS('Data-Normalized'!D70-'Data-Normalized'!B70)</f>
        <v>0.33999999999999903</v>
      </c>
      <c r="E70">
        <f>ABS('Data-Normalized'!E70-'Data-Normalized'!B70)</f>
        <v>0.33999999999999903</v>
      </c>
      <c r="F70">
        <f>ABS('Data-Normalized'!F70-'Data-Normalized'!B70)</f>
        <v>0.33999999999999903</v>
      </c>
      <c r="G70">
        <f>ABS('Data-Normalized'!G70-'Data-Normalized'!B70)</f>
        <v>0.33999999999999903</v>
      </c>
      <c r="H70">
        <f>ABS('Data-Normalized'!H70-'Data-Normalized'!B70)</f>
        <v>0.63811552129601878</v>
      </c>
      <c r="I70">
        <f>ABS('Data-Normalized'!I70-'Data-Normalized'!B70)</f>
        <v>0.65346300728517592</v>
      </c>
      <c r="J70">
        <f>ABS('Data-Normalized'!J70-'Data-Normalized'!B70)</f>
        <v>0.65913915274350332</v>
      </c>
      <c r="K70">
        <f>ABS('Data-Normalized'!K70-'Data-Normalized'!B70)</f>
        <v>0.63790358881315101</v>
      </c>
      <c r="L70">
        <f>ABS('Data-Normalized'!L70-'Data-Normalized'!B70)</f>
        <v>0.65343599005265363</v>
      </c>
      <c r="M70">
        <f>ABS('Data-Normalized'!M70-'Data-Normalized'!B70)</f>
        <v>0.63811552129601878</v>
      </c>
      <c r="N70">
        <f>ABS('Data-Normalized'!N70-'Data-Normalized'!B70)</f>
        <v>0.62143643922277958</v>
      </c>
      <c r="O70">
        <f>ABS('Data-Normalized'!O70-'Data-Normalized'!B70)</f>
        <v>0.63811552129601878</v>
      </c>
      <c r="P70">
        <f>ABS('Data-Normalized'!P70-'Data-Normalized'!B70)</f>
        <v>0.62169495234367278</v>
      </c>
      <c r="Q70">
        <f>ABS('Data-Normalized'!Q70-'Data-Normalized'!B70)</f>
        <v>0.28898490167458651</v>
      </c>
      <c r="R70">
        <f>ABS('Data-Normalized'!R70-'Data-Normalized'!B70)</f>
        <v>0.57469121922869881</v>
      </c>
      <c r="S70">
        <f>ABS('Data-Normalized'!S70-'Data-Normalized'!B70)</f>
        <v>0.33999999999999903</v>
      </c>
      <c r="T70">
        <f>ABS('Data-Normalized'!T70-'Data-Normalized'!B70)</f>
        <v>0.33999999999999903</v>
      </c>
      <c r="U70">
        <f>ABS('Data-Normalized'!U70-'Data-Normalized'!B70)</f>
        <v>0.33999999999999903</v>
      </c>
      <c r="V70">
        <f>ABS('Data-Normalized'!V70-'Data-Normalized'!B70)</f>
        <v>0.33999999999999903</v>
      </c>
    </row>
    <row r="71" spans="1:22" x14ac:dyDescent="0.25">
      <c r="A71">
        <f>Data!A70</f>
        <v>33</v>
      </c>
      <c r="B71">
        <v>0.32999999999999902</v>
      </c>
      <c r="C71">
        <f>ABS('Data-Normalized'!C71-'Data-Normalized'!B71)</f>
        <v>0.14557672153505297</v>
      </c>
      <c r="D71">
        <f>ABS('Data-Normalized'!D71-'Data-Normalized'!B71)</f>
        <v>0.32999999999999902</v>
      </c>
      <c r="E71">
        <f>ABS('Data-Normalized'!E71-'Data-Normalized'!B71)</f>
        <v>0.32999999999999902</v>
      </c>
      <c r="F71">
        <f>ABS('Data-Normalized'!F71-'Data-Normalized'!B71)</f>
        <v>0.32999999999999902</v>
      </c>
      <c r="G71">
        <f>ABS('Data-Normalized'!G71-'Data-Normalized'!B71)</f>
        <v>0.32999999999999902</v>
      </c>
      <c r="H71">
        <f>ABS('Data-Normalized'!H71-'Data-Normalized'!B71)</f>
        <v>0.64727833665942613</v>
      </c>
      <c r="I71">
        <f>ABS('Data-Normalized'!I71-'Data-Normalized'!B71)</f>
        <v>0.66347311713281609</v>
      </c>
      <c r="J71">
        <f>ABS('Data-Normalized'!J71-'Data-Normalized'!B71)</f>
        <v>0.66913441227540704</v>
      </c>
      <c r="K71">
        <f>ABS('Data-Normalized'!K71-'Data-Normalized'!B71)</f>
        <v>0.64708317117794989</v>
      </c>
      <c r="L71">
        <f>ABS('Data-Normalized'!L71-'Data-Normalized'!B71)</f>
        <v>0.66344248069476719</v>
      </c>
      <c r="M71">
        <f>ABS('Data-Normalized'!M71-'Data-Normalized'!B71)</f>
        <v>0.64727833665942613</v>
      </c>
      <c r="N71">
        <f>ABS('Data-Normalized'!N71-'Data-Normalized'!B71)</f>
        <v>0.62970468533716772</v>
      </c>
      <c r="O71">
        <f>ABS('Data-Normalized'!O71-'Data-Normalized'!B71)</f>
        <v>0.64727833665942613</v>
      </c>
      <c r="P71">
        <f>ABS('Data-Normalized'!P71-'Data-Normalized'!B71)</f>
        <v>0.63431873464193478</v>
      </c>
      <c r="Q71">
        <f>ABS('Data-Normalized'!Q71-'Data-Normalized'!B71)</f>
        <v>0.29956027837478943</v>
      </c>
      <c r="R71">
        <f>ABS('Data-Normalized'!R71-'Data-Normalized'!B71)</f>
        <v>0.58469121922869882</v>
      </c>
      <c r="S71">
        <f>ABS('Data-Normalized'!S71-'Data-Normalized'!B71)</f>
        <v>0.32999999999999902</v>
      </c>
      <c r="T71">
        <f>ABS('Data-Normalized'!T71-'Data-Normalized'!B71)</f>
        <v>0.32999999999999902</v>
      </c>
      <c r="U71">
        <f>ABS('Data-Normalized'!U71-'Data-Normalized'!B71)</f>
        <v>0.32999999999999902</v>
      </c>
      <c r="V71">
        <f>ABS('Data-Normalized'!V71-'Data-Normalized'!B71)</f>
        <v>0.32999999999999902</v>
      </c>
    </row>
    <row r="72" spans="1:22" x14ac:dyDescent="0.25">
      <c r="A72">
        <f>Data!A71</f>
        <v>32</v>
      </c>
      <c r="B72">
        <v>0.31999999999999901</v>
      </c>
      <c r="C72">
        <f>ABS('Data-Normalized'!C72-'Data-Normalized'!B72)</f>
        <v>0.2935019996720562</v>
      </c>
      <c r="D72">
        <f>ABS('Data-Normalized'!D72-'Data-Normalized'!B72)</f>
        <v>0.31999999999999901</v>
      </c>
      <c r="E72">
        <f>ABS('Data-Normalized'!E72-'Data-Normalized'!B72)</f>
        <v>0.31999999999999901</v>
      </c>
      <c r="F72">
        <f>ABS('Data-Normalized'!F72-'Data-Normalized'!B72)</f>
        <v>0.31999999999999901</v>
      </c>
      <c r="G72">
        <f>ABS('Data-Normalized'!G72-'Data-Normalized'!B72)</f>
        <v>0.31999999999999901</v>
      </c>
      <c r="H72">
        <f>ABS('Data-Normalized'!H72-'Data-Normalized'!B72)</f>
        <v>0.65671802027447446</v>
      </c>
      <c r="I72">
        <f>ABS('Data-Normalized'!I72-'Data-Normalized'!B72)</f>
        <v>0.67355279681825198</v>
      </c>
      <c r="J72">
        <f>ABS('Data-Normalized'!J72-'Data-Normalized'!B72)</f>
        <v>0.67922491122213091</v>
      </c>
      <c r="K72">
        <f>ABS('Data-Normalized'!K72-'Data-Normalized'!B72)</f>
        <v>0.65654909565813635</v>
      </c>
      <c r="L72">
        <f>ABS('Data-Normalized'!L72-'Data-Normalized'!B72)</f>
        <v>0.67351866010227268</v>
      </c>
      <c r="M72">
        <f>ABS('Data-Normalized'!M72-'Data-Normalized'!B72)</f>
        <v>0.65671802027447446</v>
      </c>
      <c r="N72">
        <f>ABS('Data-Normalized'!N72-'Data-Normalized'!B72)</f>
        <v>0.64146252349586819</v>
      </c>
      <c r="O72">
        <f>ABS('Data-Normalized'!O72-'Data-Normalized'!B72)</f>
        <v>0.65671802027447446</v>
      </c>
      <c r="P72">
        <f>ABS('Data-Normalized'!P72-'Data-Normalized'!B72)</f>
        <v>0.64445029473388438</v>
      </c>
      <c r="Q72">
        <f>ABS('Data-Normalized'!Q72-'Data-Normalized'!B72)</f>
        <v>0.31063025603899114</v>
      </c>
      <c r="R72">
        <f>ABS('Data-Normalized'!R72-'Data-Normalized'!B72)</f>
        <v>0.59469121922869883</v>
      </c>
      <c r="S72">
        <f>ABS('Data-Normalized'!S72-'Data-Normalized'!B72)</f>
        <v>0.31999999999999901</v>
      </c>
      <c r="T72">
        <f>ABS('Data-Normalized'!T72-'Data-Normalized'!B72)</f>
        <v>0.31999999999999901</v>
      </c>
      <c r="U72">
        <f>ABS('Data-Normalized'!U72-'Data-Normalized'!B72)</f>
        <v>0.31999999999999901</v>
      </c>
      <c r="V72">
        <f>ABS('Data-Normalized'!V72-'Data-Normalized'!B72)</f>
        <v>0.31999999999999901</v>
      </c>
    </row>
    <row r="73" spans="1:22" x14ac:dyDescent="0.25">
      <c r="A73">
        <f>Data!A72</f>
        <v>31</v>
      </c>
      <c r="B73">
        <v>0.309999999999999</v>
      </c>
      <c r="C73">
        <f>ABS('Data-Normalized'!C73-'Data-Normalized'!B73)</f>
        <v>0.33471434462460864</v>
      </c>
      <c r="D73">
        <f>ABS('Data-Normalized'!D73-'Data-Normalized'!B73)</f>
        <v>0.309999999999999</v>
      </c>
      <c r="E73">
        <f>ABS('Data-Normalized'!E73-'Data-Normalized'!B73)</f>
        <v>0.309999999999999</v>
      </c>
      <c r="F73">
        <f>ABS('Data-Normalized'!F73-'Data-Normalized'!B73)</f>
        <v>0.309999999999999</v>
      </c>
      <c r="G73">
        <f>ABS('Data-Normalized'!G73-'Data-Normalized'!B73)</f>
        <v>0.309999999999999</v>
      </c>
      <c r="H73">
        <f>ABS('Data-Normalized'!H73-'Data-Normalized'!B73)</f>
        <v>0.66610005621383594</v>
      </c>
      <c r="I73">
        <f>ABS('Data-Normalized'!I73-'Data-Normalized'!B73)</f>
        <v>0.68338971534738935</v>
      </c>
      <c r="J73">
        <f>ABS('Data-Normalized'!J73-'Data-Normalized'!B73)</f>
        <v>0.68917309232009316</v>
      </c>
      <c r="K73">
        <f>ABS('Data-Normalized'!K73-'Data-Normalized'!B73)</f>
        <v>0.66596068095333916</v>
      </c>
      <c r="L73">
        <f>ABS('Data-Normalized'!L73-'Data-Normalized'!B73)</f>
        <v>0.68335493487835297</v>
      </c>
      <c r="M73">
        <f>ABS('Data-Normalized'!M73-'Data-Normalized'!B73)</f>
        <v>0.66610005621383594</v>
      </c>
      <c r="N73">
        <f>ABS('Data-Normalized'!N73-'Data-Normalized'!B73)</f>
        <v>0.65234415022955061</v>
      </c>
      <c r="O73">
        <f>ABS('Data-Normalized'!O73-'Data-Normalized'!B73)</f>
        <v>0.66610005621383594</v>
      </c>
      <c r="P73">
        <f>ABS('Data-Normalized'!P73-'Data-Normalized'!B73)</f>
        <v>0.65374198401099881</v>
      </c>
      <c r="Q73">
        <f>ABS('Data-Normalized'!Q73-'Data-Normalized'!B73)</f>
        <v>0.3217398372496954</v>
      </c>
      <c r="R73">
        <f>ABS('Data-Normalized'!R73-'Data-Normalized'!B73)</f>
        <v>0.60469121922869884</v>
      </c>
      <c r="S73">
        <f>ABS('Data-Normalized'!S73-'Data-Normalized'!B73)</f>
        <v>0.309999999999999</v>
      </c>
      <c r="T73">
        <f>ABS('Data-Normalized'!T73-'Data-Normalized'!B73)</f>
        <v>0.309999999999999</v>
      </c>
      <c r="U73">
        <f>ABS('Data-Normalized'!U73-'Data-Normalized'!B73)</f>
        <v>0.309999999999999</v>
      </c>
      <c r="V73">
        <f>ABS('Data-Normalized'!V73-'Data-Normalized'!B73)</f>
        <v>0.309999999999999</v>
      </c>
    </row>
    <row r="74" spans="1:22" x14ac:dyDescent="0.25">
      <c r="A74">
        <f>Data!A73</f>
        <v>30</v>
      </c>
      <c r="B74">
        <v>0.29999999999999899</v>
      </c>
      <c r="C74">
        <f>ABS('Data-Normalized'!C74-'Data-Normalized'!B74)</f>
        <v>0.32972044064152567</v>
      </c>
      <c r="D74">
        <f>ABS('Data-Normalized'!D74-'Data-Normalized'!B74)</f>
        <v>0.29999999999999899</v>
      </c>
      <c r="E74">
        <f>ABS('Data-Normalized'!E74-'Data-Normalized'!B74)</f>
        <v>0.29999999999999899</v>
      </c>
      <c r="F74">
        <f>ABS('Data-Normalized'!F74-'Data-Normalized'!B74)</f>
        <v>0.29999999999999899</v>
      </c>
      <c r="G74">
        <f>ABS('Data-Normalized'!G74-'Data-Normalized'!B74)</f>
        <v>0.29999999999999899</v>
      </c>
      <c r="H74">
        <f>ABS('Data-Normalized'!H74-'Data-Normalized'!B74)</f>
        <v>0.67510941616417974</v>
      </c>
      <c r="I74">
        <f>ABS('Data-Normalized'!I74-'Data-Normalized'!B74)</f>
        <v>0.69315668068472047</v>
      </c>
      <c r="J74">
        <f>ABS('Data-Normalized'!J74-'Data-Normalized'!B74)</f>
        <v>0.69903137259087256</v>
      </c>
      <c r="K74">
        <f>ABS('Data-Normalized'!K74-'Data-Normalized'!B74)</f>
        <v>0.67503333530910603</v>
      </c>
      <c r="L74">
        <f>ABS('Data-Normalized'!L74-'Data-Normalized'!B74)</f>
        <v>0.69311922981249019</v>
      </c>
      <c r="M74">
        <f>ABS('Data-Normalized'!M74-'Data-Normalized'!B74)</f>
        <v>0.67510941616417974</v>
      </c>
      <c r="N74">
        <f>ABS('Data-Normalized'!N74-'Data-Normalized'!B74)</f>
        <v>0.66614707776052562</v>
      </c>
      <c r="O74">
        <f>ABS('Data-Normalized'!O74-'Data-Normalized'!B74)</f>
        <v>0.67510941616417974</v>
      </c>
      <c r="P74">
        <f>ABS('Data-Normalized'!P74-'Data-Normalized'!B74)</f>
        <v>0.66533255945517933</v>
      </c>
      <c r="Q74">
        <f>ABS('Data-Normalized'!Q74-'Data-Normalized'!B74)</f>
        <v>0.3386886404632507</v>
      </c>
      <c r="R74">
        <f>ABS('Data-Normalized'!R74-'Data-Normalized'!B74)</f>
        <v>0.61469121922869885</v>
      </c>
      <c r="S74">
        <f>ABS('Data-Normalized'!S74-'Data-Normalized'!B74)</f>
        <v>0.29999999999999899</v>
      </c>
      <c r="T74">
        <f>ABS('Data-Normalized'!T74-'Data-Normalized'!B74)</f>
        <v>0.29999999999999899</v>
      </c>
      <c r="U74">
        <f>ABS('Data-Normalized'!U74-'Data-Normalized'!B74)</f>
        <v>0.29999999999999899</v>
      </c>
      <c r="V74">
        <f>ABS('Data-Normalized'!V74-'Data-Normalized'!B74)</f>
        <v>0.29999999999999899</v>
      </c>
    </row>
    <row r="75" spans="1:22" x14ac:dyDescent="0.25">
      <c r="A75">
        <f>Data!A74</f>
        <v>29</v>
      </c>
      <c r="B75">
        <v>0.28999999999999898</v>
      </c>
      <c r="C75">
        <f>ABS('Data-Normalized'!C75-'Data-Normalized'!B75)</f>
        <v>0.31473494165876764</v>
      </c>
      <c r="D75">
        <f>ABS('Data-Normalized'!D75-'Data-Normalized'!B75)</f>
        <v>0.28999999999999898</v>
      </c>
      <c r="E75">
        <f>ABS('Data-Normalized'!E75-'Data-Normalized'!B75)</f>
        <v>0.28999999999999898</v>
      </c>
      <c r="F75">
        <f>ABS('Data-Normalized'!F75-'Data-Normalized'!B75)</f>
        <v>0.28999999999999898</v>
      </c>
      <c r="G75">
        <f>ABS('Data-Normalized'!G75-'Data-Normalized'!B75)</f>
        <v>0.28999999999999898</v>
      </c>
      <c r="H75">
        <f>ABS('Data-Normalized'!H75-'Data-Normalized'!B75)</f>
        <v>0.68440541870989868</v>
      </c>
      <c r="I75">
        <f>ABS('Data-Normalized'!I75-'Data-Normalized'!B75)</f>
        <v>0.70274254245506484</v>
      </c>
      <c r="J75">
        <f>ABS('Data-Normalized'!J75-'Data-Normalized'!B75)</f>
        <v>0.70905756132911502</v>
      </c>
      <c r="K75">
        <f>ABS('Data-Normalized'!K75-'Data-Normalized'!B75)</f>
        <v>0.68434355714516837</v>
      </c>
      <c r="L75">
        <f>ABS('Data-Normalized'!L75-'Data-Normalized'!B75)</f>
        <v>0.70270519446577873</v>
      </c>
      <c r="M75">
        <f>ABS('Data-Normalized'!M75-'Data-Normalized'!B75)</f>
        <v>0.68440541870989868</v>
      </c>
      <c r="N75">
        <f>ABS('Data-Normalized'!N75-'Data-Normalized'!B75)</f>
        <v>0.6745844849394369</v>
      </c>
      <c r="O75">
        <f>ABS('Data-Normalized'!O75-'Data-Normalized'!B75)</f>
        <v>0.68440541870989868</v>
      </c>
      <c r="P75">
        <f>ABS('Data-Normalized'!P75-'Data-Normalized'!B75)</f>
        <v>0.67503845050730549</v>
      </c>
      <c r="Q75">
        <f>ABS('Data-Normalized'!Q75-'Data-Normalized'!B75)</f>
        <v>0.34734026591850559</v>
      </c>
      <c r="R75">
        <f>ABS('Data-Normalized'!R75-'Data-Normalized'!B75)</f>
        <v>0.62469121922869886</v>
      </c>
      <c r="S75">
        <f>ABS('Data-Normalized'!S75-'Data-Normalized'!B75)</f>
        <v>0.28999999999999898</v>
      </c>
      <c r="T75">
        <f>ABS('Data-Normalized'!T75-'Data-Normalized'!B75)</f>
        <v>0.28999999999999898</v>
      </c>
      <c r="U75">
        <f>ABS('Data-Normalized'!U75-'Data-Normalized'!B75)</f>
        <v>0.28999999999999898</v>
      </c>
      <c r="V75">
        <f>ABS('Data-Normalized'!V75-'Data-Normalized'!B75)</f>
        <v>0.28999999999999898</v>
      </c>
    </row>
    <row r="76" spans="1:22" x14ac:dyDescent="0.25">
      <c r="A76">
        <f>Data!A75</f>
        <v>28</v>
      </c>
      <c r="B76">
        <v>0.27999999999999903</v>
      </c>
      <c r="C76">
        <f>ABS('Data-Normalized'!C76-'Data-Normalized'!B76)</f>
        <v>0.31084371955201318</v>
      </c>
      <c r="D76">
        <f>ABS('Data-Normalized'!D76-'Data-Normalized'!B76)</f>
        <v>0.27999999999999903</v>
      </c>
      <c r="E76">
        <f>ABS('Data-Normalized'!E76-'Data-Normalized'!B76)</f>
        <v>0.27999999999999903</v>
      </c>
      <c r="F76">
        <f>ABS('Data-Normalized'!F76-'Data-Normalized'!B76)</f>
        <v>0.27999999999999903</v>
      </c>
      <c r="G76">
        <f>ABS('Data-Normalized'!G76-'Data-Normalized'!B76)</f>
        <v>0.27999999999999903</v>
      </c>
      <c r="H76">
        <f>ABS('Data-Normalized'!H76-'Data-Normalized'!B76)</f>
        <v>0.69375409733332027</v>
      </c>
      <c r="I76">
        <f>ABS('Data-Normalized'!I76-'Data-Normalized'!B76)</f>
        <v>0.71227890252433135</v>
      </c>
      <c r="J76">
        <f>ABS('Data-Normalized'!J76-'Data-Normalized'!B76)</f>
        <v>0.71888735924622249</v>
      </c>
      <c r="K76">
        <f>ABS('Data-Normalized'!K76-'Data-Normalized'!B76)</f>
        <v>0.6937056696421966</v>
      </c>
      <c r="L76">
        <f>ABS('Data-Normalized'!L76-'Data-Normalized'!B76)</f>
        <v>0.71224012372062628</v>
      </c>
      <c r="M76">
        <f>ABS('Data-Normalized'!M76-'Data-Normalized'!B76)</f>
        <v>0.69375409733332027</v>
      </c>
      <c r="N76">
        <f>ABS('Data-Normalized'!N76-'Data-Normalized'!B76)</f>
        <v>0.68305814769974083</v>
      </c>
      <c r="O76">
        <f>ABS('Data-Normalized'!O76-'Data-Normalized'!B76)</f>
        <v>0.69375409733332027</v>
      </c>
      <c r="P76">
        <f>ABS('Data-Normalized'!P76-'Data-Normalized'!B76)</f>
        <v>0.68432743470759005</v>
      </c>
      <c r="Q76">
        <f>ABS('Data-Normalized'!Q76-'Data-Normalized'!B76)</f>
        <v>0.35863033789297627</v>
      </c>
      <c r="R76">
        <f>ABS('Data-Normalized'!R76-'Data-Normalized'!B76)</f>
        <v>0.63469121922869876</v>
      </c>
      <c r="S76">
        <f>ABS('Data-Normalized'!S76-'Data-Normalized'!B76)</f>
        <v>0.27999999999999903</v>
      </c>
      <c r="T76">
        <f>ABS('Data-Normalized'!T76-'Data-Normalized'!B76)</f>
        <v>0.27999999999999903</v>
      </c>
      <c r="U76">
        <f>ABS('Data-Normalized'!U76-'Data-Normalized'!B76)</f>
        <v>0.27999999999999903</v>
      </c>
      <c r="V76">
        <f>ABS('Data-Normalized'!V76-'Data-Normalized'!B76)</f>
        <v>0.27999999999999903</v>
      </c>
    </row>
    <row r="77" spans="1:22" x14ac:dyDescent="0.25">
      <c r="A77">
        <f>Data!A76</f>
        <v>27</v>
      </c>
      <c r="B77">
        <v>0.26999999999999902</v>
      </c>
      <c r="C77">
        <f>ABS('Data-Normalized'!C77-'Data-Normalized'!B77)</f>
        <v>0.30114326808058656</v>
      </c>
      <c r="D77">
        <f>ABS('Data-Normalized'!D77-'Data-Normalized'!B77)</f>
        <v>0.26999999999999902</v>
      </c>
      <c r="E77">
        <f>ABS('Data-Normalized'!E77-'Data-Normalized'!B77)</f>
        <v>0.26999999999999902</v>
      </c>
      <c r="F77">
        <f>ABS('Data-Normalized'!F77-'Data-Normalized'!B77)</f>
        <v>0.26999999999999902</v>
      </c>
      <c r="G77">
        <f>ABS('Data-Normalized'!G77-'Data-Normalized'!B77)</f>
        <v>0.26999999999999902</v>
      </c>
      <c r="H77">
        <f>ABS('Data-Normalized'!H77-'Data-Normalized'!B77)</f>
        <v>0.70295310262692212</v>
      </c>
      <c r="I77">
        <f>ABS('Data-Normalized'!I77-'Data-Normalized'!B77)</f>
        <v>0.72173482065774508</v>
      </c>
      <c r="J77">
        <f>ABS('Data-Normalized'!J77-'Data-Normalized'!B77)</f>
        <v>0.72877099286514169</v>
      </c>
      <c r="K77">
        <f>ABS('Data-Normalized'!K77-'Data-Normalized'!B77)</f>
        <v>0.70295737864140184</v>
      </c>
      <c r="L77">
        <f>ABS('Data-Normalized'!L77-'Data-Normalized'!B77)</f>
        <v>0.72169398445509625</v>
      </c>
      <c r="M77">
        <f>ABS('Data-Normalized'!M77-'Data-Normalized'!B77)</f>
        <v>0.70295310262692212</v>
      </c>
      <c r="N77">
        <f>ABS('Data-Normalized'!N77-'Data-Normalized'!B77)</f>
        <v>0.6949065905541435</v>
      </c>
      <c r="O77">
        <f>ABS('Data-Normalized'!O77-'Data-Normalized'!B77)</f>
        <v>0.70295310262692212</v>
      </c>
      <c r="P77">
        <f>ABS('Data-Normalized'!P77-'Data-Normalized'!B77)</f>
        <v>0.69564398544654404</v>
      </c>
      <c r="Q77">
        <f>ABS('Data-Normalized'!Q77-'Data-Normalized'!B77)</f>
        <v>0.37164449982232972</v>
      </c>
      <c r="R77">
        <f>ABS('Data-Normalized'!R77-'Data-Normalized'!B77)</f>
        <v>0.64469121922869876</v>
      </c>
      <c r="S77">
        <f>ABS('Data-Normalized'!S77-'Data-Normalized'!B77)</f>
        <v>0.26999999999999902</v>
      </c>
      <c r="T77">
        <f>ABS('Data-Normalized'!T77-'Data-Normalized'!B77)</f>
        <v>0.26999999999999902</v>
      </c>
      <c r="U77">
        <f>ABS('Data-Normalized'!U77-'Data-Normalized'!B77)</f>
        <v>0.26999999999999902</v>
      </c>
      <c r="V77">
        <f>ABS('Data-Normalized'!V77-'Data-Normalized'!B77)</f>
        <v>0.26999999999999902</v>
      </c>
    </row>
    <row r="78" spans="1:22" x14ac:dyDescent="0.25">
      <c r="A78">
        <f>Data!A77</f>
        <v>26</v>
      </c>
      <c r="B78">
        <v>0.25999999999999901</v>
      </c>
      <c r="C78">
        <f>ABS('Data-Normalized'!C78-'Data-Normalized'!B78)</f>
        <v>0.29970210501794881</v>
      </c>
      <c r="D78">
        <f>ABS('Data-Normalized'!D78-'Data-Normalized'!B78)</f>
        <v>0.25999999999999901</v>
      </c>
      <c r="E78">
        <f>ABS('Data-Normalized'!E78-'Data-Normalized'!B78)</f>
        <v>0.25999999999999901</v>
      </c>
      <c r="F78">
        <f>ABS('Data-Normalized'!F78-'Data-Normalized'!B78)</f>
        <v>0.25999999999999901</v>
      </c>
      <c r="G78">
        <f>ABS('Data-Normalized'!G78-'Data-Normalized'!B78)</f>
        <v>0.25999999999999901</v>
      </c>
      <c r="H78">
        <f>ABS('Data-Normalized'!H78-'Data-Normalized'!B78)</f>
        <v>0.71223936018893974</v>
      </c>
      <c r="I78">
        <f>ABS('Data-Normalized'!I78-'Data-Normalized'!B78)</f>
        <v>0.73106301949901309</v>
      </c>
      <c r="J78">
        <f>ABS('Data-Normalized'!J78-'Data-Normalized'!B78)</f>
        <v>0.73865380592336871</v>
      </c>
      <c r="K78">
        <f>ABS('Data-Normalized'!K78-'Data-Normalized'!B78)</f>
        <v>0.71225196197741714</v>
      </c>
      <c r="L78">
        <f>ABS('Data-Normalized'!L78-'Data-Normalized'!B78)</f>
        <v>0.73102124875185392</v>
      </c>
      <c r="M78">
        <f>ABS('Data-Normalized'!M78-'Data-Normalized'!B78)</f>
        <v>0.71223936018893974</v>
      </c>
      <c r="N78">
        <f>ABS('Data-Normalized'!N78-'Data-Normalized'!B78)</f>
        <v>0.7023783968735603</v>
      </c>
      <c r="O78">
        <f>ABS('Data-Normalized'!O78-'Data-Normalized'!B78)</f>
        <v>0.71223936018893974</v>
      </c>
      <c r="P78">
        <f>ABS('Data-Normalized'!P78-'Data-Normalized'!B78)</f>
        <v>0.70330340743168773</v>
      </c>
      <c r="Q78">
        <f>ABS('Data-Normalized'!Q78-'Data-Normalized'!B78)</f>
        <v>0.38194274329449407</v>
      </c>
      <c r="R78">
        <f>ABS('Data-Normalized'!R78-'Data-Normalized'!B78)</f>
        <v>0.65469121922869877</v>
      </c>
      <c r="S78">
        <f>ABS('Data-Normalized'!S78-'Data-Normalized'!B78)</f>
        <v>0.25999999999999901</v>
      </c>
      <c r="T78">
        <f>ABS('Data-Normalized'!T78-'Data-Normalized'!B78)</f>
        <v>0.25999999999999901</v>
      </c>
      <c r="U78">
        <f>ABS('Data-Normalized'!U78-'Data-Normalized'!B78)</f>
        <v>0.25999999999999901</v>
      </c>
      <c r="V78">
        <f>ABS('Data-Normalized'!V78-'Data-Normalized'!B78)</f>
        <v>0.25999999999999901</v>
      </c>
    </row>
    <row r="79" spans="1:22" x14ac:dyDescent="0.25">
      <c r="A79">
        <f>Data!A78</f>
        <v>25</v>
      </c>
      <c r="B79">
        <v>0.249999999999999</v>
      </c>
      <c r="C79">
        <f>ABS('Data-Normalized'!C79-'Data-Normalized'!B79)</f>
        <v>0.29608069392751235</v>
      </c>
      <c r="D79">
        <f>ABS('Data-Normalized'!D79-'Data-Normalized'!B79)</f>
        <v>0.249999999999999</v>
      </c>
      <c r="E79">
        <f>ABS('Data-Normalized'!E79-'Data-Normalized'!B79)</f>
        <v>0.249999999999999</v>
      </c>
      <c r="F79">
        <f>ABS('Data-Normalized'!F79-'Data-Normalized'!B79)</f>
        <v>0.249999999999999</v>
      </c>
      <c r="G79">
        <f>ABS('Data-Normalized'!G79-'Data-Normalized'!B79)</f>
        <v>0.249999999999999</v>
      </c>
      <c r="H79">
        <f>ABS('Data-Normalized'!H79-'Data-Normalized'!B79)</f>
        <v>0.72166028433734486</v>
      </c>
      <c r="I79">
        <f>ABS('Data-Normalized'!I79-'Data-Normalized'!B79)</f>
        <v>0.74032716701720247</v>
      </c>
      <c r="J79">
        <f>ABS('Data-Normalized'!J79-'Data-Normalized'!B79)</f>
        <v>0.74857938205719676</v>
      </c>
      <c r="K79">
        <f>ABS('Data-Normalized'!K79-'Data-Normalized'!B79)</f>
        <v>0.72167925686987522</v>
      </c>
      <c r="L79">
        <f>ABS('Data-Normalized'!L79-'Data-Normalized'!B79)</f>
        <v>0.74028324183470706</v>
      </c>
      <c r="M79">
        <f>ABS('Data-Normalized'!M79-'Data-Normalized'!B79)</f>
        <v>0.72166028433734486</v>
      </c>
      <c r="N79">
        <f>ABS('Data-Normalized'!N79-'Data-Normalized'!B79)</f>
        <v>0.71792365633297195</v>
      </c>
      <c r="O79">
        <f>ABS('Data-Normalized'!O79-'Data-Normalized'!B79)</f>
        <v>0.72166028433734486</v>
      </c>
      <c r="P79">
        <f>ABS('Data-Normalized'!P79-'Data-Normalized'!B79)</f>
        <v>0.71821784938157662</v>
      </c>
      <c r="Q79">
        <f>ABS('Data-Normalized'!Q79-'Data-Normalized'!B79)</f>
        <v>0.39351058912529924</v>
      </c>
      <c r="R79">
        <f>ABS('Data-Normalized'!R79-'Data-Normalized'!B79)</f>
        <v>0.63011173679339549</v>
      </c>
      <c r="S79">
        <f>ABS('Data-Normalized'!S79-'Data-Normalized'!B79)</f>
        <v>0.249999999999999</v>
      </c>
      <c r="T79">
        <f>ABS('Data-Normalized'!T79-'Data-Normalized'!B79)</f>
        <v>0.249999999999999</v>
      </c>
      <c r="U79">
        <f>ABS('Data-Normalized'!U79-'Data-Normalized'!B79)</f>
        <v>0.249999999999999</v>
      </c>
      <c r="V79">
        <f>ABS('Data-Normalized'!V79-'Data-Normalized'!B79)</f>
        <v>0.249999999999999</v>
      </c>
    </row>
    <row r="80" spans="1:22" x14ac:dyDescent="0.25">
      <c r="A80">
        <f>Data!A79</f>
        <v>24</v>
      </c>
      <c r="B80">
        <v>0.23999999999999899</v>
      </c>
      <c r="C80">
        <f>ABS('Data-Normalized'!C80-'Data-Normalized'!B80)</f>
        <v>0.30302058884987459</v>
      </c>
      <c r="D80">
        <f>ABS('Data-Normalized'!D80-'Data-Normalized'!B80)</f>
        <v>0.23999999999999899</v>
      </c>
      <c r="E80">
        <f>ABS('Data-Normalized'!E80-'Data-Normalized'!B80)</f>
        <v>0.23999999999999899</v>
      </c>
      <c r="F80">
        <f>ABS('Data-Normalized'!F80-'Data-Normalized'!B80)</f>
        <v>0.23999999999999899</v>
      </c>
      <c r="G80">
        <f>ABS('Data-Normalized'!G80-'Data-Normalized'!B80)</f>
        <v>0.23999999999999899</v>
      </c>
      <c r="H80">
        <f>ABS('Data-Normalized'!H80-'Data-Normalized'!B80)</f>
        <v>0.73074967784763312</v>
      </c>
      <c r="I80">
        <f>ABS('Data-Normalized'!I80-'Data-Normalized'!B80)</f>
        <v>0.74960965757906028</v>
      </c>
      <c r="J80">
        <f>ABS('Data-Normalized'!J80-'Data-Normalized'!B80)</f>
        <v>0.75851254096272447</v>
      </c>
      <c r="K80">
        <f>ABS('Data-Normalized'!K80-'Data-Normalized'!B80)</f>
        <v>0.73083470257985794</v>
      </c>
      <c r="L80">
        <f>ABS('Data-Normalized'!L80-'Data-Normalized'!B80)</f>
        <v>0.7495643642945905</v>
      </c>
      <c r="M80">
        <f>ABS('Data-Normalized'!M80-'Data-Normalized'!B80)</f>
        <v>0.73074967784763312</v>
      </c>
      <c r="N80">
        <f>ABS('Data-Normalized'!N80-'Data-Normalized'!B80)</f>
        <v>0.72803835954544283</v>
      </c>
      <c r="O80">
        <f>ABS('Data-Normalized'!O80-'Data-Normalized'!B80)</f>
        <v>0.73074967784763312</v>
      </c>
      <c r="P80">
        <f>ABS('Data-Normalized'!P80-'Data-Normalized'!B80)</f>
        <v>0.72869670834375189</v>
      </c>
      <c r="Q80">
        <f>ABS('Data-Normalized'!Q80-'Data-Normalized'!B80)</f>
        <v>0.40552894316565813</v>
      </c>
      <c r="R80">
        <f>ABS('Data-Normalized'!R80-'Data-Normalized'!B80)</f>
        <v>0.6401117367933955</v>
      </c>
      <c r="S80">
        <f>ABS('Data-Normalized'!S80-'Data-Normalized'!B80)</f>
        <v>0.23999999999999899</v>
      </c>
      <c r="T80">
        <f>ABS('Data-Normalized'!T80-'Data-Normalized'!B80)</f>
        <v>0.23999999999999899</v>
      </c>
      <c r="U80">
        <f>ABS('Data-Normalized'!U80-'Data-Normalized'!B80)</f>
        <v>0.23999999999999899</v>
      </c>
      <c r="V80">
        <f>ABS('Data-Normalized'!V80-'Data-Normalized'!B80)</f>
        <v>0.23999999999999899</v>
      </c>
    </row>
    <row r="81" spans="1:22" x14ac:dyDescent="0.25">
      <c r="A81">
        <f>Data!A80</f>
        <v>23</v>
      </c>
      <c r="B81">
        <v>0.22999999999999901</v>
      </c>
      <c r="C81">
        <f>ABS('Data-Normalized'!C81-'Data-Normalized'!B81)</f>
        <v>0.27983442058909858</v>
      </c>
      <c r="D81">
        <f>ABS('Data-Normalized'!D81-'Data-Normalized'!B81)</f>
        <v>0.22999999999999901</v>
      </c>
      <c r="E81">
        <f>ABS('Data-Normalized'!E81-'Data-Normalized'!B81)</f>
        <v>0.22999999999999901</v>
      </c>
      <c r="F81">
        <f>ABS('Data-Normalized'!F81-'Data-Normalized'!B81)</f>
        <v>0.22999999999999901</v>
      </c>
      <c r="G81">
        <f>ABS('Data-Normalized'!G81-'Data-Normalized'!B81)</f>
        <v>0.22999999999999901</v>
      </c>
      <c r="H81">
        <f>ABS('Data-Normalized'!H81-'Data-Normalized'!B81)</f>
        <v>0.74002317151618124</v>
      </c>
      <c r="I81">
        <f>ABS('Data-Normalized'!I81-'Data-Normalized'!B81)</f>
        <v>0.75886815731199397</v>
      </c>
      <c r="J81">
        <f>ABS('Data-Normalized'!J81-'Data-Normalized'!B81)</f>
        <v>0.76838163681660576</v>
      </c>
      <c r="K81">
        <f>ABS('Data-Normalized'!K81-'Data-Normalized'!B81)</f>
        <v>0.74017346936760997</v>
      </c>
      <c r="L81">
        <f>ABS('Data-Normalized'!L81-'Data-Normalized'!B81)</f>
        <v>0.75882323884411695</v>
      </c>
      <c r="M81">
        <f>ABS('Data-Normalized'!M81-'Data-Normalized'!B81)</f>
        <v>0.74002317151618124</v>
      </c>
      <c r="N81">
        <f>ABS('Data-Normalized'!N81-'Data-Normalized'!B81)</f>
        <v>0.73875717619412407</v>
      </c>
      <c r="O81">
        <f>ABS('Data-Normalized'!O81-'Data-Normalized'!B81)</f>
        <v>0.74002317151618124</v>
      </c>
      <c r="P81">
        <f>ABS('Data-Normalized'!P81-'Data-Normalized'!B81)</f>
        <v>0.74095061652700545</v>
      </c>
      <c r="Q81">
        <f>ABS('Data-Normalized'!Q81-'Data-Normalized'!B81)</f>
        <v>0.41885281932566332</v>
      </c>
      <c r="R81">
        <f>ABS('Data-Normalized'!R81-'Data-Normalized'!B81)</f>
        <v>0.65011173679339551</v>
      </c>
      <c r="S81">
        <f>ABS('Data-Normalized'!S81-'Data-Normalized'!B81)</f>
        <v>0.22999999999999901</v>
      </c>
      <c r="T81">
        <f>ABS('Data-Normalized'!T81-'Data-Normalized'!B81)</f>
        <v>0.22999999999999901</v>
      </c>
      <c r="U81">
        <f>ABS('Data-Normalized'!U81-'Data-Normalized'!B81)</f>
        <v>0.22999999999999901</v>
      </c>
      <c r="V81">
        <f>ABS('Data-Normalized'!V81-'Data-Normalized'!B81)</f>
        <v>0.22999999999999901</v>
      </c>
    </row>
    <row r="82" spans="1:22" x14ac:dyDescent="0.25">
      <c r="A82">
        <f>Data!A81</f>
        <v>22</v>
      </c>
      <c r="B82">
        <v>0.219999999999999</v>
      </c>
      <c r="C82">
        <f>ABS('Data-Normalized'!C82-'Data-Normalized'!B82)</f>
        <v>0.27895917406917592</v>
      </c>
      <c r="D82">
        <f>ABS('Data-Normalized'!D82-'Data-Normalized'!B82)</f>
        <v>0.219999999999999</v>
      </c>
      <c r="E82">
        <f>ABS('Data-Normalized'!E82-'Data-Normalized'!B82)</f>
        <v>0.219999999999999</v>
      </c>
      <c r="F82">
        <f>ABS('Data-Normalized'!F82-'Data-Normalized'!B82)</f>
        <v>0.219999999999999</v>
      </c>
      <c r="G82">
        <f>ABS('Data-Normalized'!G82-'Data-Normalized'!B82)</f>
        <v>0.219999999999999</v>
      </c>
      <c r="H82">
        <f>ABS('Data-Normalized'!H82-'Data-Normalized'!B82)</f>
        <v>0.74929313687003962</v>
      </c>
      <c r="I82">
        <f>ABS('Data-Normalized'!I82-'Data-Normalized'!B82)</f>
        <v>0.76797130951835801</v>
      </c>
      <c r="J82">
        <f>ABS('Data-Normalized'!J82-'Data-Normalized'!B82)</f>
        <v>0.77820316980914905</v>
      </c>
      <c r="K82">
        <f>ABS('Data-Normalized'!K82-'Data-Normalized'!B82)</f>
        <v>0.74948730979558953</v>
      </c>
      <c r="L82">
        <f>ABS('Data-Normalized'!L82-'Data-Normalized'!B82)</f>
        <v>0.76792243647974823</v>
      </c>
      <c r="M82">
        <f>ABS('Data-Normalized'!M82-'Data-Normalized'!B82)</f>
        <v>0.74929313687003962</v>
      </c>
      <c r="N82">
        <f>ABS('Data-Normalized'!N82-'Data-Normalized'!B82)</f>
        <v>0.7407023653811009</v>
      </c>
      <c r="O82">
        <f>ABS('Data-Normalized'!O82-'Data-Normalized'!B82)</f>
        <v>0.74929313687003962</v>
      </c>
      <c r="P82">
        <f>ABS('Data-Normalized'!P82-'Data-Normalized'!B82)</f>
        <v>0.7442035384001332</v>
      </c>
      <c r="Q82">
        <f>ABS('Data-Normalized'!Q82-'Data-Normalized'!B82)</f>
        <v>0.42991034342537182</v>
      </c>
      <c r="R82">
        <f>ABS('Data-Normalized'!R82-'Data-Normalized'!B82)</f>
        <v>0.66011173679339552</v>
      </c>
      <c r="S82">
        <f>ABS('Data-Normalized'!S82-'Data-Normalized'!B82)</f>
        <v>0.219999999999999</v>
      </c>
      <c r="T82">
        <f>ABS('Data-Normalized'!T82-'Data-Normalized'!B82)</f>
        <v>0.219999999999999</v>
      </c>
      <c r="U82">
        <f>ABS('Data-Normalized'!U82-'Data-Normalized'!B82)</f>
        <v>0.219999999999999</v>
      </c>
      <c r="V82">
        <f>ABS('Data-Normalized'!V82-'Data-Normalized'!B82)</f>
        <v>0.219999999999999</v>
      </c>
    </row>
    <row r="83" spans="1:22" x14ac:dyDescent="0.25">
      <c r="A83">
        <f>Data!A82</f>
        <v>21</v>
      </c>
      <c r="B83">
        <v>0.20999999999999899</v>
      </c>
      <c r="C83">
        <f>ABS('Data-Normalized'!C83-'Data-Normalized'!B83)</f>
        <v>0.26119918882736237</v>
      </c>
      <c r="D83">
        <f>ABS('Data-Normalized'!D83-'Data-Normalized'!B83)</f>
        <v>0.20999999999999899</v>
      </c>
      <c r="E83">
        <f>ABS('Data-Normalized'!E83-'Data-Normalized'!B83)</f>
        <v>0.20999999999999899</v>
      </c>
      <c r="F83">
        <f>ABS('Data-Normalized'!F83-'Data-Normalized'!B83)</f>
        <v>0.20999999999999899</v>
      </c>
      <c r="G83">
        <f>ABS('Data-Normalized'!G83-'Data-Normalized'!B83)</f>
        <v>0.20999999999999899</v>
      </c>
      <c r="H83">
        <f>ABS('Data-Normalized'!H83-'Data-Normalized'!B83)</f>
        <v>0.75849676307275526</v>
      </c>
      <c r="I83">
        <f>ABS('Data-Normalized'!I83-'Data-Normalized'!B83)</f>
        <v>0.77654025345272237</v>
      </c>
      <c r="J83">
        <f>ABS('Data-Normalized'!J83-'Data-Normalized'!B83)</f>
        <v>0.78799739691455539</v>
      </c>
      <c r="K83">
        <f>ABS('Data-Normalized'!K83-'Data-Normalized'!B83)</f>
        <v>0.75875487687488419</v>
      </c>
      <c r="L83">
        <f>ABS('Data-Normalized'!L83-'Data-Normalized'!B83)</f>
        <v>0.77649066489070218</v>
      </c>
      <c r="M83">
        <f>ABS('Data-Normalized'!M83-'Data-Normalized'!B83)</f>
        <v>0.75849676307275526</v>
      </c>
      <c r="N83">
        <f>ABS('Data-Normalized'!N83-'Data-Normalized'!B83)</f>
        <v>0.75785478557660024</v>
      </c>
      <c r="O83">
        <f>ABS('Data-Normalized'!O83-'Data-Normalized'!B83)</f>
        <v>0.75849676307275526</v>
      </c>
      <c r="P83">
        <f>ABS('Data-Normalized'!P83-'Data-Normalized'!B83)</f>
        <v>0.75802004030237025</v>
      </c>
      <c r="Q83">
        <f>ABS('Data-Normalized'!Q83-'Data-Normalized'!B83)</f>
        <v>0.44236264438845974</v>
      </c>
      <c r="R83">
        <f>ABS('Data-Normalized'!R83-'Data-Normalized'!B83)</f>
        <v>0.67011173679339553</v>
      </c>
      <c r="S83">
        <f>ABS('Data-Normalized'!S83-'Data-Normalized'!B83)</f>
        <v>0.20999999999999899</v>
      </c>
      <c r="T83">
        <f>ABS('Data-Normalized'!T83-'Data-Normalized'!B83)</f>
        <v>0.20999999999999899</v>
      </c>
      <c r="U83">
        <f>ABS('Data-Normalized'!U83-'Data-Normalized'!B83)</f>
        <v>0.20999999999999899</v>
      </c>
      <c r="V83">
        <f>ABS('Data-Normalized'!V83-'Data-Normalized'!B83)</f>
        <v>0.20999999999999899</v>
      </c>
    </row>
    <row r="84" spans="1:22" x14ac:dyDescent="0.25">
      <c r="A84">
        <f>Data!A83</f>
        <v>20</v>
      </c>
      <c r="B84">
        <v>0.19999999999999901</v>
      </c>
      <c r="C84">
        <f>ABS('Data-Normalized'!C84-'Data-Normalized'!B84)</f>
        <v>0.26368132018785562</v>
      </c>
      <c r="D84">
        <f>ABS('Data-Normalized'!D84-'Data-Normalized'!B84)</f>
        <v>0.19999999999999901</v>
      </c>
      <c r="E84">
        <f>ABS('Data-Normalized'!E84-'Data-Normalized'!B84)</f>
        <v>0.19999999999999901</v>
      </c>
      <c r="F84">
        <f>ABS('Data-Normalized'!F84-'Data-Normalized'!B84)</f>
        <v>0.19999999999999901</v>
      </c>
      <c r="G84">
        <f>ABS('Data-Normalized'!G84-'Data-Normalized'!B84)</f>
        <v>0.19999999999999901</v>
      </c>
      <c r="H84">
        <f>ABS('Data-Normalized'!H84-'Data-Normalized'!B84)</f>
        <v>0.76736515832284202</v>
      </c>
      <c r="I84">
        <f>ABS('Data-Normalized'!I84-'Data-Normalized'!B84)</f>
        <v>0.7849781259761468</v>
      </c>
      <c r="J84">
        <f>ABS('Data-Normalized'!J84-'Data-Normalized'!B84)</f>
        <v>0.79795602286036704</v>
      </c>
      <c r="K84">
        <f>ABS('Data-Normalized'!K84-'Data-Normalized'!B84)</f>
        <v>0.76769022966397826</v>
      </c>
      <c r="L84">
        <f>ABS('Data-Normalized'!L84-'Data-Normalized'!B84)</f>
        <v>0.78492562827413903</v>
      </c>
      <c r="M84">
        <f>ABS('Data-Normalized'!M84-'Data-Normalized'!B84)</f>
        <v>0.76736515832284202</v>
      </c>
      <c r="N84">
        <f>ABS('Data-Normalized'!N84-'Data-Normalized'!B84)</f>
        <v>0.77298317889340296</v>
      </c>
      <c r="O84">
        <f>ABS('Data-Normalized'!O84-'Data-Normalized'!B84)</f>
        <v>0.76736515832284202</v>
      </c>
      <c r="P84">
        <f>ABS('Data-Normalized'!P84-'Data-Normalized'!B84)</f>
        <v>0.77408565381918826</v>
      </c>
      <c r="Q84">
        <f>ABS('Data-Normalized'!Q84-'Data-Normalized'!B84)</f>
        <v>0.45484832604329689</v>
      </c>
      <c r="R84">
        <f>ABS('Data-Normalized'!R84-'Data-Normalized'!B84)</f>
        <v>0.68011173679339554</v>
      </c>
      <c r="S84">
        <f>ABS('Data-Normalized'!S84-'Data-Normalized'!B84)</f>
        <v>0.19999999999999901</v>
      </c>
      <c r="T84">
        <f>ABS('Data-Normalized'!T84-'Data-Normalized'!B84)</f>
        <v>0.19999999999999901</v>
      </c>
      <c r="U84">
        <f>ABS('Data-Normalized'!U84-'Data-Normalized'!B84)</f>
        <v>0.19999999999999901</v>
      </c>
      <c r="V84">
        <f>ABS('Data-Normalized'!V84-'Data-Normalized'!B84)</f>
        <v>0.19999999999999901</v>
      </c>
    </row>
    <row r="85" spans="1:22" x14ac:dyDescent="0.25">
      <c r="A85">
        <f>Data!A84</f>
        <v>19</v>
      </c>
      <c r="B85">
        <v>0.189999999999999</v>
      </c>
      <c r="C85">
        <f>ABS('Data-Normalized'!C85-'Data-Normalized'!B85)</f>
        <v>0.25328915011284436</v>
      </c>
      <c r="D85">
        <f>ABS('Data-Normalized'!D85-'Data-Normalized'!B85)</f>
        <v>0.189999999999999</v>
      </c>
      <c r="E85">
        <f>ABS('Data-Normalized'!E85-'Data-Normalized'!B85)</f>
        <v>0.189999999999999</v>
      </c>
      <c r="F85">
        <f>ABS('Data-Normalized'!F85-'Data-Normalized'!B85)</f>
        <v>0.189999999999999</v>
      </c>
      <c r="G85">
        <f>ABS('Data-Normalized'!G85-'Data-Normalized'!B85)</f>
        <v>0.189999999999999</v>
      </c>
      <c r="H85">
        <f>ABS('Data-Normalized'!H85-'Data-Normalized'!B85)</f>
        <v>0.77676112387557916</v>
      </c>
      <c r="I85">
        <f>ABS('Data-Normalized'!I85-'Data-Normalized'!B85)</f>
        <v>0.79385393588114517</v>
      </c>
      <c r="J85">
        <f>ABS('Data-Normalized'!J85-'Data-Normalized'!B85)</f>
        <v>0.80770638951382456</v>
      </c>
      <c r="K85">
        <f>ABS('Data-Normalized'!K85-'Data-Normalized'!B85)</f>
        <v>0.77710165402193132</v>
      </c>
      <c r="L85">
        <f>ABS('Data-Normalized'!L85-'Data-Normalized'!B85)</f>
        <v>0.7937969950293351</v>
      </c>
      <c r="M85">
        <f>ABS('Data-Normalized'!M85-'Data-Normalized'!B85)</f>
        <v>0.77676112387557916</v>
      </c>
      <c r="N85">
        <f>ABS('Data-Normalized'!N85-'Data-Normalized'!B85)</f>
        <v>0.78347750350785295</v>
      </c>
      <c r="O85">
        <f>ABS('Data-Normalized'!O85-'Data-Normalized'!B85)</f>
        <v>0.77676112387557916</v>
      </c>
      <c r="P85">
        <f>ABS('Data-Normalized'!P85-'Data-Normalized'!B85)</f>
        <v>0.78091352529654667</v>
      </c>
      <c r="Q85">
        <f>ABS('Data-Normalized'!Q85-'Data-Normalized'!B85)</f>
        <v>0.46518318679587362</v>
      </c>
      <c r="R85">
        <f>ABS('Data-Normalized'!R85-'Data-Normalized'!B85)</f>
        <v>0.69011173679339555</v>
      </c>
      <c r="S85">
        <f>ABS('Data-Normalized'!S85-'Data-Normalized'!B85)</f>
        <v>0.189999999999999</v>
      </c>
      <c r="T85">
        <f>ABS('Data-Normalized'!T85-'Data-Normalized'!B85)</f>
        <v>0.189999999999999</v>
      </c>
      <c r="U85">
        <f>ABS('Data-Normalized'!U85-'Data-Normalized'!B85)</f>
        <v>0.189999999999999</v>
      </c>
      <c r="V85">
        <f>ABS('Data-Normalized'!V85-'Data-Normalized'!B85)</f>
        <v>0.189999999999999</v>
      </c>
    </row>
    <row r="86" spans="1:22" x14ac:dyDescent="0.25">
      <c r="A86">
        <f>Data!A85</f>
        <v>18</v>
      </c>
      <c r="B86">
        <v>0.17999999999999899</v>
      </c>
      <c r="C86">
        <f>ABS('Data-Normalized'!C86-'Data-Normalized'!B86)</f>
        <v>0.24414195778582098</v>
      </c>
      <c r="D86">
        <f>ABS('Data-Normalized'!D86-'Data-Normalized'!B86)</f>
        <v>0.17999999999999899</v>
      </c>
      <c r="E86">
        <f>ABS('Data-Normalized'!E86-'Data-Normalized'!B86)</f>
        <v>0.17999999999999899</v>
      </c>
      <c r="F86">
        <f>ABS('Data-Normalized'!F86-'Data-Normalized'!B86)</f>
        <v>0.17999999999999899</v>
      </c>
      <c r="G86">
        <f>ABS('Data-Normalized'!G86-'Data-Normalized'!B86)</f>
        <v>0.17999999999999899</v>
      </c>
      <c r="H86">
        <f>ABS('Data-Normalized'!H86-'Data-Normalized'!B86)</f>
        <v>0.78587486591786493</v>
      </c>
      <c r="I86">
        <f>ABS('Data-Normalized'!I86-'Data-Normalized'!B86)</f>
        <v>0.80319972888847846</v>
      </c>
      <c r="J86">
        <f>ABS('Data-Normalized'!J86-'Data-Normalized'!B86)</f>
        <v>0.81757628121271475</v>
      </c>
      <c r="K86">
        <f>ABS('Data-Normalized'!K86-'Data-Normalized'!B86)</f>
        <v>0.78627427251507198</v>
      </c>
      <c r="L86">
        <f>ABS('Data-Normalized'!L86-'Data-Normalized'!B86)</f>
        <v>0.80314257014373447</v>
      </c>
      <c r="M86">
        <f>ABS('Data-Normalized'!M86-'Data-Normalized'!B86)</f>
        <v>0.78587486591786493</v>
      </c>
      <c r="N86">
        <f>ABS('Data-Normalized'!N86-'Data-Normalized'!B86)</f>
        <v>0.79247716519785483</v>
      </c>
      <c r="O86">
        <f>ABS('Data-Normalized'!O86-'Data-Normalized'!B86)</f>
        <v>0.78587486591786493</v>
      </c>
      <c r="P86">
        <f>ABS('Data-Normalized'!P86-'Data-Normalized'!B86)</f>
        <v>0.78767951801863112</v>
      </c>
      <c r="Q86">
        <f>ABS('Data-Normalized'!Q86-'Data-Normalized'!B86)</f>
        <v>0.47816863425923889</v>
      </c>
      <c r="R86">
        <f>ABS('Data-Normalized'!R86-'Data-Normalized'!B86)</f>
        <v>0.70011173679339556</v>
      </c>
      <c r="S86">
        <f>ABS('Data-Normalized'!S86-'Data-Normalized'!B86)</f>
        <v>0.17999999999999899</v>
      </c>
      <c r="T86">
        <f>ABS('Data-Normalized'!T86-'Data-Normalized'!B86)</f>
        <v>0.17999999999999899</v>
      </c>
      <c r="U86">
        <f>ABS('Data-Normalized'!U86-'Data-Normalized'!B86)</f>
        <v>0.17999999999999899</v>
      </c>
      <c r="V86">
        <f>ABS('Data-Normalized'!V86-'Data-Normalized'!B86)</f>
        <v>0.17999999999999899</v>
      </c>
    </row>
    <row r="87" spans="1:22" x14ac:dyDescent="0.25">
      <c r="A87">
        <f>Data!A86</f>
        <v>17</v>
      </c>
      <c r="B87">
        <v>0.16999999999999901</v>
      </c>
      <c r="C87">
        <f>ABS('Data-Normalized'!C87-'Data-Normalized'!B87)</f>
        <v>0.23568599517529923</v>
      </c>
      <c r="D87">
        <f>ABS('Data-Normalized'!D87-'Data-Normalized'!B87)</f>
        <v>0.16999999999999901</v>
      </c>
      <c r="E87">
        <f>ABS('Data-Normalized'!E87-'Data-Normalized'!B87)</f>
        <v>0.16999999999999901</v>
      </c>
      <c r="F87">
        <f>ABS('Data-Normalized'!F87-'Data-Normalized'!B87)</f>
        <v>0.16999999999999901</v>
      </c>
      <c r="G87">
        <f>ABS('Data-Normalized'!G87-'Data-Normalized'!B87)</f>
        <v>0.16999999999999901</v>
      </c>
      <c r="H87">
        <f>ABS('Data-Normalized'!H87-'Data-Normalized'!B87)</f>
        <v>0.79437974292940161</v>
      </c>
      <c r="I87">
        <f>ABS('Data-Normalized'!I87-'Data-Normalized'!B87)</f>
        <v>0.81169174347955597</v>
      </c>
      <c r="J87">
        <f>ABS('Data-Normalized'!J87-'Data-Normalized'!B87)</f>
        <v>0.82734897107151439</v>
      </c>
      <c r="K87">
        <f>ABS('Data-Normalized'!K87-'Data-Normalized'!B87)</f>
        <v>0.79484012083909272</v>
      </c>
      <c r="L87">
        <f>ABS('Data-Normalized'!L87-'Data-Normalized'!B87)</f>
        <v>0.81163096677077817</v>
      </c>
      <c r="M87">
        <f>ABS('Data-Normalized'!M87-'Data-Normalized'!B87)</f>
        <v>0.79437974292940161</v>
      </c>
      <c r="N87">
        <f>ABS('Data-Normalized'!N87-'Data-Normalized'!B87)</f>
        <v>0.80278167568962544</v>
      </c>
      <c r="O87">
        <f>ABS('Data-Normalized'!O87-'Data-Normalized'!B87)</f>
        <v>0.79437974292940161</v>
      </c>
      <c r="P87">
        <f>ABS('Data-Normalized'!P87-'Data-Normalized'!B87)</f>
        <v>0.79881200928664065</v>
      </c>
      <c r="Q87">
        <f>ABS('Data-Normalized'!Q87-'Data-Normalized'!B87)</f>
        <v>0.48958171600295697</v>
      </c>
      <c r="R87">
        <f>ABS('Data-Normalized'!R87-'Data-Normalized'!B87)</f>
        <v>0.71011173679339545</v>
      </c>
      <c r="S87">
        <f>ABS('Data-Normalized'!S87-'Data-Normalized'!B87)</f>
        <v>0.16999999999999901</v>
      </c>
      <c r="T87">
        <f>ABS('Data-Normalized'!T87-'Data-Normalized'!B87)</f>
        <v>0.16999999999999901</v>
      </c>
      <c r="U87">
        <f>ABS('Data-Normalized'!U87-'Data-Normalized'!B87)</f>
        <v>0.16999999999999901</v>
      </c>
      <c r="V87">
        <f>ABS('Data-Normalized'!V87-'Data-Normalized'!B87)</f>
        <v>0.16999999999999901</v>
      </c>
    </row>
    <row r="88" spans="1:22" x14ac:dyDescent="0.25">
      <c r="A88">
        <f>Data!A87</f>
        <v>16</v>
      </c>
      <c r="B88">
        <v>0.159999999999999</v>
      </c>
      <c r="C88">
        <f>ABS('Data-Normalized'!C88-'Data-Normalized'!B88)</f>
        <v>0.23179795797693073</v>
      </c>
      <c r="D88">
        <f>ABS('Data-Normalized'!D88-'Data-Normalized'!B88)</f>
        <v>0.159999999999999</v>
      </c>
      <c r="E88">
        <f>ABS('Data-Normalized'!E88-'Data-Normalized'!B88)</f>
        <v>0.159999999999999</v>
      </c>
      <c r="F88">
        <f>ABS('Data-Normalized'!F88-'Data-Normalized'!B88)</f>
        <v>0.159999999999999</v>
      </c>
      <c r="G88">
        <f>ABS('Data-Normalized'!G88-'Data-Normalized'!B88)</f>
        <v>0.159999999999999</v>
      </c>
      <c r="H88">
        <f>ABS('Data-Normalized'!H88-'Data-Normalized'!B88)</f>
        <v>0.80312882467971269</v>
      </c>
      <c r="I88">
        <f>ABS('Data-Normalized'!I88-'Data-Normalized'!B88)</f>
        <v>0.82008201769914368</v>
      </c>
      <c r="J88">
        <f>ABS('Data-Normalized'!J88-'Data-Normalized'!B88)</f>
        <v>0.83718952031094684</v>
      </c>
      <c r="K88">
        <f>ABS('Data-Normalized'!K88-'Data-Normalized'!B88)</f>
        <v>0.8036669310975102</v>
      </c>
      <c r="L88">
        <f>ABS('Data-Normalized'!L88-'Data-Normalized'!B88)</f>
        <v>0.82001876956679554</v>
      </c>
      <c r="M88">
        <f>ABS('Data-Normalized'!M88-'Data-Normalized'!B88)</f>
        <v>0.80312882467971269</v>
      </c>
      <c r="N88">
        <f>ABS('Data-Normalized'!N88-'Data-Normalized'!B88)</f>
        <v>0.81361997026270294</v>
      </c>
      <c r="O88">
        <f>ABS('Data-Normalized'!O88-'Data-Normalized'!B88)</f>
        <v>0.80312882467971269</v>
      </c>
      <c r="P88">
        <f>ABS('Data-Normalized'!P88-'Data-Normalized'!B88)</f>
        <v>0.81065217581932447</v>
      </c>
      <c r="Q88">
        <f>ABS('Data-Normalized'!Q88-'Data-Normalized'!B88)</f>
        <v>0.50222672588732753</v>
      </c>
      <c r="R88">
        <f>ABS('Data-Normalized'!R88-'Data-Normalized'!B88)</f>
        <v>0.72011173679339546</v>
      </c>
      <c r="S88">
        <f>ABS('Data-Normalized'!S88-'Data-Normalized'!B88)</f>
        <v>0.159999999999999</v>
      </c>
      <c r="T88">
        <f>ABS('Data-Normalized'!T88-'Data-Normalized'!B88)</f>
        <v>0.159999999999999</v>
      </c>
      <c r="U88">
        <f>ABS('Data-Normalized'!U88-'Data-Normalized'!B88)</f>
        <v>0.159999999999999</v>
      </c>
      <c r="V88">
        <f>ABS('Data-Normalized'!V88-'Data-Normalized'!B88)</f>
        <v>0.159999999999999</v>
      </c>
    </row>
    <row r="89" spans="1:22" x14ac:dyDescent="0.25">
      <c r="A89">
        <f>Data!A88</f>
        <v>15</v>
      </c>
      <c r="B89">
        <v>0.149999999999999</v>
      </c>
      <c r="C89">
        <f>ABS('Data-Normalized'!C89-'Data-Normalized'!B89)</f>
        <v>0.22998964948102932</v>
      </c>
      <c r="D89">
        <f>ABS('Data-Normalized'!D89-'Data-Normalized'!B89)</f>
        <v>0.149999999999999</v>
      </c>
      <c r="E89">
        <f>ABS('Data-Normalized'!E89-'Data-Normalized'!B89)</f>
        <v>0.149999999999999</v>
      </c>
      <c r="F89">
        <f>ABS('Data-Normalized'!F89-'Data-Normalized'!B89)</f>
        <v>0.149999999999999</v>
      </c>
      <c r="G89">
        <f>ABS('Data-Normalized'!G89-'Data-Normalized'!B89)</f>
        <v>0.149999999999999</v>
      </c>
      <c r="H89">
        <f>ABS('Data-Normalized'!H89-'Data-Normalized'!B89)</f>
        <v>0.81132327546600858</v>
      </c>
      <c r="I89">
        <f>ABS('Data-Normalized'!I89-'Data-Normalized'!B89)</f>
        <v>0.82798747390769001</v>
      </c>
      <c r="J89">
        <f>ABS('Data-Normalized'!J89-'Data-Normalized'!B89)</f>
        <v>0.84688168647288553</v>
      </c>
      <c r="K89">
        <f>ABS('Data-Normalized'!K89-'Data-Normalized'!B89)</f>
        <v>0.81195036076738347</v>
      </c>
      <c r="L89">
        <f>ABS('Data-Normalized'!L89-'Data-Normalized'!B89)</f>
        <v>0.82792110436331567</v>
      </c>
      <c r="M89">
        <f>ABS('Data-Normalized'!M89-'Data-Normalized'!B89)</f>
        <v>0.81132327546600858</v>
      </c>
      <c r="N89">
        <f>ABS('Data-Normalized'!N89-'Data-Normalized'!B89)</f>
        <v>0.8275744910710755</v>
      </c>
      <c r="O89">
        <f>ABS('Data-Normalized'!O89-'Data-Normalized'!B89)</f>
        <v>0.81132327546600858</v>
      </c>
      <c r="P89">
        <f>ABS('Data-Normalized'!P89-'Data-Normalized'!B89)</f>
        <v>0.82105599378509364</v>
      </c>
      <c r="Q89">
        <f>ABS('Data-Normalized'!Q89-'Data-Normalized'!B89)</f>
        <v>0.51382893282736963</v>
      </c>
      <c r="R89">
        <f>ABS('Data-Normalized'!R89-'Data-Normalized'!B89)</f>
        <v>0.73011173679339547</v>
      </c>
      <c r="S89">
        <f>ABS('Data-Normalized'!S89-'Data-Normalized'!B89)</f>
        <v>0.149999999999999</v>
      </c>
      <c r="T89">
        <f>ABS('Data-Normalized'!T89-'Data-Normalized'!B89)</f>
        <v>0.149999999999999</v>
      </c>
      <c r="U89">
        <f>ABS('Data-Normalized'!U89-'Data-Normalized'!B89)</f>
        <v>0.149999999999999</v>
      </c>
      <c r="V89">
        <f>ABS('Data-Normalized'!V89-'Data-Normalized'!B89)</f>
        <v>0.149999999999999</v>
      </c>
    </row>
    <row r="90" spans="1:22" x14ac:dyDescent="0.25">
      <c r="A90">
        <f>Data!A89</f>
        <v>14</v>
      </c>
      <c r="B90">
        <v>0.13999999999999899</v>
      </c>
      <c r="C90">
        <f>ABS('Data-Normalized'!C90-'Data-Normalized'!B90)</f>
        <v>0.21049881360942232</v>
      </c>
      <c r="D90">
        <f>ABS('Data-Normalized'!D90-'Data-Normalized'!B90)</f>
        <v>0.13999999999999899</v>
      </c>
      <c r="E90">
        <f>ABS('Data-Normalized'!E90-'Data-Normalized'!B90)</f>
        <v>0.13999999999999899</v>
      </c>
      <c r="F90">
        <f>ABS('Data-Normalized'!F90-'Data-Normalized'!B90)</f>
        <v>0.13999999999999899</v>
      </c>
      <c r="G90">
        <f>ABS('Data-Normalized'!G90-'Data-Normalized'!B90)</f>
        <v>0.13999999999999899</v>
      </c>
      <c r="H90">
        <f>ABS('Data-Normalized'!H90-'Data-Normalized'!B90)</f>
        <v>0.81963352595423344</v>
      </c>
      <c r="I90">
        <f>ABS('Data-Normalized'!I90-'Data-Normalized'!B90)</f>
        <v>0.83510890429957252</v>
      </c>
      <c r="J90">
        <f>ABS('Data-Normalized'!J90-'Data-Normalized'!B90)</f>
        <v>0.85657846458136622</v>
      </c>
      <c r="K90">
        <f>ABS('Data-Normalized'!K90-'Data-Normalized'!B90)</f>
        <v>0.82035415673073897</v>
      </c>
      <c r="L90">
        <f>ABS('Data-Normalized'!L90-'Data-Normalized'!B90)</f>
        <v>0.83503717727695659</v>
      </c>
      <c r="M90">
        <f>ABS('Data-Normalized'!M90-'Data-Normalized'!B90)</f>
        <v>0.81963352595423344</v>
      </c>
      <c r="N90">
        <f>ABS('Data-Normalized'!N90-'Data-Normalized'!B90)</f>
        <v>0.84057049526250283</v>
      </c>
      <c r="O90">
        <f>ABS('Data-Normalized'!O90-'Data-Normalized'!B90)</f>
        <v>0.81963352595423344</v>
      </c>
      <c r="P90">
        <f>ABS('Data-Normalized'!P90-'Data-Normalized'!B90)</f>
        <v>0.83405773687371143</v>
      </c>
      <c r="Q90">
        <f>ABS('Data-Normalized'!Q90-'Data-Normalized'!B90)</f>
        <v>0.52662192728794976</v>
      </c>
      <c r="R90">
        <f>ABS('Data-Normalized'!R90-'Data-Normalized'!B90)</f>
        <v>0.74011173679339548</v>
      </c>
      <c r="S90">
        <f>ABS('Data-Normalized'!S90-'Data-Normalized'!B90)</f>
        <v>0.13999999999999899</v>
      </c>
      <c r="T90">
        <f>ABS('Data-Normalized'!T90-'Data-Normalized'!B90)</f>
        <v>0.13999999999999899</v>
      </c>
      <c r="U90">
        <f>ABS('Data-Normalized'!U90-'Data-Normalized'!B90)</f>
        <v>0.13999999999999899</v>
      </c>
      <c r="V90">
        <f>ABS('Data-Normalized'!V90-'Data-Normalized'!B90)</f>
        <v>0.13999999999999899</v>
      </c>
    </row>
    <row r="91" spans="1:22" x14ac:dyDescent="0.25">
      <c r="A91">
        <f>Data!A90</f>
        <v>13</v>
      </c>
      <c r="B91">
        <v>0.12999999999999901</v>
      </c>
      <c r="C91">
        <f>ABS('Data-Normalized'!C91-'Data-Normalized'!B91)</f>
        <v>0.206916809443981</v>
      </c>
      <c r="D91">
        <f>ABS('Data-Normalized'!D91-'Data-Normalized'!B91)</f>
        <v>0.12999999999999901</v>
      </c>
      <c r="E91">
        <f>ABS('Data-Normalized'!E91-'Data-Normalized'!B91)</f>
        <v>0.12999999999999901</v>
      </c>
      <c r="F91">
        <f>ABS('Data-Normalized'!F91-'Data-Normalized'!B91)</f>
        <v>0.12999999999999901</v>
      </c>
      <c r="G91">
        <f>ABS('Data-Normalized'!G91-'Data-Normalized'!B91)</f>
        <v>0.12999999999999901</v>
      </c>
      <c r="H91">
        <f>ABS('Data-Normalized'!H91-'Data-Normalized'!B91)</f>
        <v>0.8295150688825822</v>
      </c>
      <c r="I91">
        <f>ABS('Data-Normalized'!I91-'Data-Normalized'!B91)</f>
        <v>0.84321000478189656</v>
      </c>
      <c r="J91">
        <f>ABS('Data-Normalized'!J91-'Data-Normalized'!B91)</f>
        <v>0.8661914565227633</v>
      </c>
      <c r="K91">
        <f>ABS('Data-Normalized'!K91-'Data-Normalized'!B91)</f>
        <v>0.83029177395307574</v>
      </c>
      <c r="L91">
        <f>ABS('Data-Normalized'!L91-'Data-Normalized'!B91)</f>
        <v>0.84313252303902209</v>
      </c>
      <c r="M91">
        <f>ABS('Data-Normalized'!M91-'Data-Normalized'!B91)</f>
        <v>0.8295150688825822</v>
      </c>
      <c r="N91">
        <f>ABS('Data-Normalized'!N91-'Data-Normalized'!B91)</f>
        <v>0.84277747460288643</v>
      </c>
      <c r="O91">
        <f>ABS('Data-Normalized'!O91-'Data-Normalized'!B91)</f>
        <v>0.8295150688825822</v>
      </c>
      <c r="P91">
        <f>ABS('Data-Normalized'!P91-'Data-Normalized'!B91)</f>
        <v>0.84897787672650804</v>
      </c>
      <c r="Q91">
        <f>ABS('Data-Normalized'!Q91-'Data-Normalized'!B91)</f>
        <v>0.53849834780904282</v>
      </c>
      <c r="R91">
        <f>ABS('Data-Normalized'!R91-'Data-Normalized'!B91)</f>
        <v>0.75011173679339549</v>
      </c>
      <c r="S91">
        <f>ABS('Data-Normalized'!S91-'Data-Normalized'!B91)</f>
        <v>0.12999999999999901</v>
      </c>
      <c r="T91">
        <f>ABS('Data-Normalized'!T91-'Data-Normalized'!B91)</f>
        <v>0.12999999999999901</v>
      </c>
      <c r="U91">
        <f>ABS('Data-Normalized'!U91-'Data-Normalized'!B91)</f>
        <v>0.12999999999999901</v>
      </c>
      <c r="V91">
        <f>ABS('Data-Normalized'!V91-'Data-Normalized'!B91)</f>
        <v>0.12999999999999901</v>
      </c>
    </row>
    <row r="92" spans="1:22" x14ac:dyDescent="0.25">
      <c r="A92">
        <f>Data!A91</f>
        <v>12</v>
      </c>
      <c r="B92">
        <v>0.119999999999999</v>
      </c>
      <c r="C92">
        <f>ABS('Data-Normalized'!C92-'Data-Normalized'!B92)</f>
        <v>0.18841346043331431</v>
      </c>
      <c r="D92">
        <f>ABS('Data-Normalized'!D92-'Data-Normalized'!B92)</f>
        <v>0.119999999999999</v>
      </c>
      <c r="E92">
        <f>ABS('Data-Normalized'!E92-'Data-Normalized'!B92)</f>
        <v>0.119999999999999</v>
      </c>
      <c r="F92">
        <f>ABS('Data-Normalized'!F92-'Data-Normalized'!B92)</f>
        <v>0.119999999999999</v>
      </c>
      <c r="G92">
        <f>ABS('Data-Normalized'!G92-'Data-Normalized'!B92)</f>
        <v>0.119999999999999</v>
      </c>
      <c r="H92">
        <f>ABS('Data-Normalized'!H92-'Data-Normalized'!B92)</f>
        <v>0.83951940598684305</v>
      </c>
      <c r="I92">
        <f>ABS('Data-Normalized'!I92-'Data-Normalized'!B92)</f>
        <v>0.8506332595934073</v>
      </c>
      <c r="J92">
        <f>ABS('Data-Normalized'!J92-'Data-Normalized'!B92)</f>
        <v>0.87568025709768171</v>
      </c>
      <c r="K92">
        <f>ABS('Data-Normalized'!K92-'Data-Normalized'!B92)</f>
        <v>0.84033401383209716</v>
      </c>
      <c r="L92">
        <f>ABS('Data-Normalized'!L92-'Data-Normalized'!B92)</f>
        <v>0.85055079562282165</v>
      </c>
      <c r="M92">
        <f>ABS('Data-Normalized'!M92-'Data-Normalized'!B92)</f>
        <v>0.83951940598684305</v>
      </c>
      <c r="N92">
        <f>ABS('Data-Normalized'!N92-'Data-Normalized'!B92)</f>
        <v>0.83436896788639425</v>
      </c>
      <c r="O92">
        <f>ABS('Data-Normalized'!O92-'Data-Normalized'!B92)</f>
        <v>0.83951940598684305</v>
      </c>
      <c r="P92">
        <f>ABS('Data-Normalized'!P92-'Data-Normalized'!B92)</f>
        <v>0.85676366844392204</v>
      </c>
      <c r="Q92">
        <f>ABS('Data-Normalized'!Q92-'Data-Normalized'!B92)</f>
        <v>0.55014650795863651</v>
      </c>
      <c r="R92">
        <f>ABS('Data-Normalized'!R92-'Data-Normalized'!B92)</f>
        <v>0.7601117367933955</v>
      </c>
      <c r="S92">
        <f>ABS('Data-Normalized'!S92-'Data-Normalized'!B92)</f>
        <v>0.119999999999999</v>
      </c>
      <c r="T92">
        <f>ABS('Data-Normalized'!T92-'Data-Normalized'!B92)</f>
        <v>0.119999999999999</v>
      </c>
      <c r="U92">
        <f>ABS('Data-Normalized'!U92-'Data-Normalized'!B92)</f>
        <v>0.119999999999999</v>
      </c>
      <c r="V92">
        <f>ABS('Data-Normalized'!V92-'Data-Normalized'!B92)</f>
        <v>0.119999999999999</v>
      </c>
    </row>
    <row r="93" spans="1:22" x14ac:dyDescent="0.25">
      <c r="A93">
        <f>Data!A92</f>
        <v>11</v>
      </c>
      <c r="B93">
        <v>0.109999999999999</v>
      </c>
      <c r="C93">
        <f>ABS('Data-Normalized'!C93-'Data-Normalized'!B93)</f>
        <v>0.17271528430956151</v>
      </c>
      <c r="D93">
        <f>ABS('Data-Normalized'!D93-'Data-Normalized'!B93)</f>
        <v>0.109999999999999</v>
      </c>
      <c r="E93">
        <f>ABS('Data-Normalized'!E93-'Data-Normalized'!B93)</f>
        <v>0.109999999999999</v>
      </c>
      <c r="F93">
        <f>ABS('Data-Normalized'!F93-'Data-Normalized'!B93)</f>
        <v>0.109999999999999</v>
      </c>
      <c r="G93">
        <f>ABS('Data-Normalized'!G93-'Data-Normalized'!B93)</f>
        <v>0.109999999999999</v>
      </c>
      <c r="H93">
        <f>ABS('Data-Normalized'!H93-'Data-Normalized'!B93)</f>
        <v>0.84924885844334763</v>
      </c>
      <c r="I93">
        <f>ABS('Data-Normalized'!I93-'Data-Normalized'!B93)</f>
        <v>0.85716967839161695</v>
      </c>
      <c r="J93">
        <f>ABS('Data-Normalized'!J93-'Data-Normalized'!B93)</f>
        <v>0.88518242885737664</v>
      </c>
      <c r="K93">
        <f>ABS('Data-Normalized'!K93-'Data-Normalized'!B93)</f>
        <v>0.85009027378431545</v>
      </c>
      <c r="L93">
        <f>ABS('Data-Normalized'!L93-'Data-Normalized'!B93)</f>
        <v>0.85707970343024065</v>
      </c>
      <c r="M93">
        <f>ABS('Data-Normalized'!M93-'Data-Normalized'!B93)</f>
        <v>0.84924885844334763</v>
      </c>
      <c r="N93">
        <f>ABS('Data-Normalized'!N93-'Data-Normalized'!B93)</f>
        <v>0.84496870468353236</v>
      </c>
      <c r="O93">
        <f>ABS('Data-Normalized'!O93-'Data-Normalized'!B93)</f>
        <v>0.84924885844334763</v>
      </c>
      <c r="P93">
        <f>ABS('Data-Normalized'!P93-'Data-Normalized'!B93)</f>
        <v>0.86324758455091999</v>
      </c>
      <c r="Q93">
        <f>ABS('Data-Normalized'!Q93-'Data-Normalized'!B93)</f>
        <v>0.56136295442789896</v>
      </c>
      <c r="R93">
        <f>ABS('Data-Normalized'!R93-'Data-Normalized'!B93)</f>
        <v>0.77011173679339551</v>
      </c>
      <c r="S93">
        <f>ABS('Data-Normalized'!S93-'Data-Normalized'!B93)</f>
        <v>0.109999999999999</v>
      </c>
      <c r="T93">
        <f>ABS('Data-Normalized'!T93-'Data-Normalized'!B93)</f>
        <v>0.109999999999999</v>
      </c>
      <c r="U93">
        <f>ABS('Data-Normalized'!U93-'Data-Normalized'!B93)</f>
        <v>0.109999999999999</v>
      </c>
      <c r="V93">
        <f>ABS('Data-Normalized'!V93-'Data-Normalized'!B93)</f>
        <v>0.109999999999999</v>
      </c>
    </row>
    <row r="94" spans="1:22" x14ac:dyDescent="0.25">
      <c r="A94">
        <f>Data!A93</f>
        <v>10</v>
      </c>
      <c r="B94">
        <v>9.9999999999999006E-2</v>
      </c>
      <c r="C94">
        <f>ABS('Data-Normalized'!C94-'Data-Normalized'!B94)</f>
        <v>0.16948370596588982</v>
      </c>
      <c r="D94">
        <f>ABS('Data-Normalized'!D94-'Data-Normalized'!B94)</f>
        <v>9.9999999999999006E-2</v>
      </c>
      <c r="E94">
        <f>ABS('Data-Normalized'!E94-'Data-Normalized'!B94)</f>
        <v>9.9999999999999006E-2</v>
      </c>
      <c r="F94">
        <f>ABS('Data-Normalized'!F94-'Data-Normalized'!B94)</f>
        <v>9.9999999999999006E-2</v>
      </c>
      <c r="G94">
        <f>ABS('Data-Normalized'!G94-'Data-Normalized'!B94)</f>
        <v>9.9999999999999006E-2</v>
      </c>
      <c r="H94">
        <f>ABS('Data-Normalized'!H94-'Data-Normalized'!B94)</f>
        <v>0.85815687159632337</v>
      </c>
      <c r="I94">
        <f>ABS('Data-Normalized'!I94-'Data-Normalized'!B94)</f>
        <v>0.86183510227807114</v>
      </c>
      <c r="J94">
        <f>ABS('Data-Normalized'!J94-'Data-Normalized'!B94)</f>
        <v>0.89457316254328179</v>
      </c>
      <c r="K94">
        <f>ABS('Data-Normalized'!K94-'Data-Normalized'!B94)</f>
        <v>0.85909097818161617</v>
      </c>
      <c r="L94">
        <f>ABS('Data-Normalized'!L94-'Data-Normalized'!B94)</f>
        <v>0.86173306479365641</v>
      </c>
      <c r="M94">
        <f>ABS('Data-Normalized'!M94-'Data-Normalized'!B94)</f>
        <v>0.85815687159632337</v>
      </c>
      <c r="N94">
        <f>ABS('Data-Normalized'!N94-'Data-Normalized'!B94)</f>
        <v>0.884592190465192</v>
      </c>
      <c r="O94">
        <f>ABS('Data-Normalized'!O94-'Data-Normalized'!B94)</f>
        <v>0.85815687159632337</v>
      </c>
      <c r="P94">
        <f>ABS('Data-Normalized'!P94-'Data-Normalized'!B94)</f>
        <v>0.8833946223989394</v>
      </c>
      <c r="Q94">
        <f>ABS('Data-Normalized'!Q94-'Data-Normalized'!B94)</f>
        <v>0.57403246586935741</v>
      </c>
      <c r="R94">
        <f>ABS('Data-Normalized'!R94-'Data-Normalized'!B94)</f>
        <v>0.78011173679339552</v>
      </c>
      <c r="S94">
        <f>ABS('Data-Normalized'!S94-'Data-Normalized'!B94)</f>
        <v>9.9999999999999006E-2</v>
      </c>
      <c r="T94">
        <f>ABS('Data-Normalized'!T94-'Data-Normalized'!B94)</f>
        <v>9.9999999999999006E-2</v>
      </c>
      <c r="U94">
        <f>ABS('Data-Normalized'!U94-'Data-Normalized'!B94)</f>
        <v>9.9999999999999006E-2</v>
      </c>
      <c r="V94">
        <f>ABS('Data-Normalized'!V94-'Data-Normalized'!B94)</f>
        <v>9.9999999999999006E-2</v>
      </c>
    </row>
    <row r="95" spans="1:22" x14ac:dyDescent="0.25">
      <c r="A95">
        <f>Data!A94</f>
        <v>9</v>
      </c>
      <c r="B95">
        <v>8.9999999999998997E-2</v>
      </c>
      <c r="C95">
        <f>ABS('Data-Normalized'!C95-'Data-Normalized'!B95)</f>
        <v>0.15795332720592148</v>
      </c>
      <c r="D95">
        <f>ABS('Data-Normalized'!D95-'Data-Normalized'!B95)</f>
        <v>8.9999999999998997E-2</v>
      </c>
      <c r="E95">
        <f>ABS('Data-Normalized'!E95-'Data-Normalized'!B95)</f>
        <v>8.9999999999998997E-2</v>
      </c>
      <c r="F95">
        <f>ABS('Data-Normalized'!F95-'Data-Normalized'!B95)</f>
        <v>8.9999999999998997E-2</v>
      </c>
      <c r="G95">
        <f>ABS('Data-Normalized'!G95-'Data-Normalized'!B95)</f>
        <v>8.9999999999998997E-2</v>
      </c>
      <c r="H95">
        <f>ABS('Data-Normalized'!H95-'Data-Normalized'!B95)</f>
        <v>0.86694150786501178</v>
      </c>
      <c r="I95">
        <f>ABS('Data-Normalized'!I95-'Data-Normalized'!B95)</f>
        <v>0.8681739778628671</v>
      </c>
      <c r="J95">
        <f>ABS('Data-Normalized'!J95-'Data-Normalized'!B95)</f>
        <v>0.9037463092378778</v>
      </c>
      <c r="K95">
        <f>ABS('Data-Normalized'!K95-'Data-Normalized'!B95)</f>
        <v>0.86784465147181844</v>
      </c>
      <c r="L95">
        <f>ABS('Data-Normalized'!L95-'Data-Normalized'!B95)</f>
        <v>0.8680657897178955</v>
      </c>
      <c r="M95">
        <f>ABS('Data-Normalized'!M95-'Data-Normalized'!B95)</f>
        <v>0.86694150786501178</v>
      </c>
      <c r="N95">
        <f>ABS('Data-Normalized'!N95-'Data-Normalized'!B95)</f>
        <v>0.88757490431994779</v>
      </c>
      <c r="O95">
        <f>ABS('Data-Normalized'!O95-'Data-Normalized'!B95)</f>
        <v>0.86694150786501178</v>
      </c>
      <c r="P95">
        <f>ABS('Data-Normalized'!P95-'Data-Normalized'!B95)</f>
        <v>0.88965272313593813</v>
      </c>
      <c r="Q95">
        <f>ABS('Data-Normalized'!Q95-'Data-Normalized'!B95)</f>
        <v>0.58606040575604701</v>
      </c>
      <c r="R95">
        <f>ABS('Data-Normalized'!R95-'Data-Normalized'!B95)</f>
        <v>0.79011173679339552</v>
      </c>
      <c r="S95">
        <f>ABS('Data-Normalized'!S95-'Data-Normalized'!B95)</f>
        <v>8.9999999999998997E-2</v>
      </c>
      <c r="T95">
        <f>ABS('Data-Normalized'!T95-'Data-Normalized'!B95)</f>
        <v>8.9999999999998997E-2</v>
      </c>
      <c r="U95">
        <f>ABS('Data-Normalized'!U95-'Data-Normalized'!B95)</f>
        <v>8.9999999999998997E-2</v>
      </c>
      <c r="V95">
        <f>ABS('Data-Normalized'!V95-'Data-Normalized'!B95)</f>
        <v>8.9999999999998997E-2</v>
      </c>
    </row>
    <row r="96" spans="1:22" x14ac:dyDescent="0.25">
      <c r="A96">
        <f>Data!A95</f>
        <v>8</v>
      </c>
      <c r="B96">
        <v>7.9999999999999002E-2</v>
      </c>
      <c r="C96">
        <f>ABS('Data-Normalized'!C96-'Data-Normalized'!B96)</f>
        <v>0.14007042841949213</v>
      </c>
      <c r="D96">
        <f>ABS('Data-Normalized'!D96-'Data-Normalized'!B96)</f>
        <v>7.9999999999999002E-2</v>
      </c>
      <c r="E96">
        <f>ABS('Data-Normalized'!E96-'Data-Normalized'!B96)</f>
        <v>7.9999999999999002E-2</v>
      </c>
      <c r="F96">
        <f>ABS('Data-Normalized'!F96-'Data-Normalized'!B96)</f>
        <v>7.9999999999999002E-2</v>
      </c>
      <c r="G96">
        <f>ABS('Data-Normalized'!G96-'Data-Normalized'!B96)</f>
        <v>7.9999999999999002E-2</v>
      </c>
      <c r="H96">
        <f>ABS('Data-Normalized'!H96-'Data-Normalized'!B96)</f>
        <v>0.87615902810083268</v>
      </c>
      <c r="I96">
        <f>ABS('Data-Normalized'!I96-'Data-Normalized'!B96)</f>
        <v>0.87539525860181311</v>
      </c>
      <c r="J96">
        <f>ABS('Data-Normalized'!J96-'Data-Normalized'!B96)</f>
        <v>0.91269806272590459</v>
      </c>
      <c r="K96">
        <f>ABS('Data-Normalized'!K96-'Data-Normalized'!B96)</f>
        <v>0.8768232175622015</v>
      </c>
      <c r="L96">
        <f>ABS('Data-Normalized'!L96-'Data-Normalized'!B96)</f>
        <v>0.87528055687093631</v>
      </c>
      <c r="M96">
        <f>ABS('Data-Normalized'!M96-'Data-Normalized'!B96)</f>
        <v>0.87615902810083268</v>
      </c>
      <c r="N96">
        <f>ABS('Data-Normalized'!N96-'Data-Normalized'!B96)</f>
        <v>0.88849749199406902</v>
      </c>
      <c r="O96">
        <f>ABS('Data-Normalized'!O96-'Data-Normalized'!B96)</f>
        <v>0.87615902810083268</v>
      </c>
      <c r="P96">
        <f>ABS('Data-Normalized'!P96-'Data-Normalized'!B96)</f>
        <v>0.89085071412552264</v>
      </c>
      <c r="Q96">
        <f>ABS('Data-Normalized'!Q96-'Data-Normalized'!B96)</f>
        <v>0.59836387555361292</v>
      </c>
      <c r="R96">
        <f>ABS('Data-Normalized'!R96-'Data-Normalized'!B96)</f>
        <v>0.80011173679339553</v>
      </c>
      <c r="S96">
        <f>ABS('Data-Normalized'!S96-'Data-Normalized'!B96)</f>
        <v>7.9999999999999002E-2</v>
      </c>
      <c r="T96">
        <f>ABS('Data-Normalized'!T96-'Data-Normalized'!B96)</f>
        <v>7.9999999999999002E-2</v>
      </c>
      <c r="U96">
        <f>ABS('Data-Normalized'!U96-'Data-Normalized'!B96)</f>
        <v>7.9999999999999002E-2</v>
      </c>
      <c r="V96">
        <f>ABS('Data-Normalized'!V96-'Data-Normalized'!B96)</f>
        <v>7.9999999999999002E-2</v>
      </c>
    </row>
    <row r="97" spans="1:22" x14ac:dyDescent="0.25">
      <c r="A97">
        <f>Data!A96</f>
        <v>7</v>
      </c>
      <c r="B97">
        <v>6.9999999999998994E-2</v>
      </c>
      <c r="C97">
        <f>ABS('Data-Normalized'!C97-'Data-Normalized'!B97)</f>
        <v>0.12835485909989286</v>
      </c>
      <c r="D97">
        <f>ABS('Data-Normalized'!D97-'Data-Normalized'!B97)</f>
        <v>6.9999999999998994E-2</v>
      </c>
      <c r="E97">
        <f>ABS('Data-Normalized'!E97-'Data-Normalized'!B97)</f>
        <v>6.9999999999998994E-2</v>
      </c>
      <c r="F97">
        <f>ABS('Data-Normalized'!F97-'Data-Normalized'!B97)</f>
        <v>6.9999999999998994E-2</v>
      </c>
      <c r="G97">
        <f>ABS('Data-Normalized'!G97-'Data-Normalized'!B97)</f>
        <v>6.9999999999998994E-2</v>
      </c>
      <c r="H97">
        <f>ABS('Data-Normalized'!H97-'Data-Normalized'!B97)</f>
        <v>0.88506989232874933</v>
      </c>
      <c r="I97">
        <f>ABS('Data-Normalized'!I97-'Data-Normalized'!B97)</f>
        <v>0.88149698515472852</v>
      </c>
      <c r="J97">
        <f>ABS('Data-Normalized'!J97-'Data-Normalized'!B97)</f>
        <v>0.92133250143967726</v>
      </c>
      <c r="K97">
        <f>ABS('Data-Normalized'!K97-'Data-Normalized'!B97)</f>
        <v>0.88521913234737626</v>
      </c>
      <c r="L97">
        <f>ABS('Data-Normalized'!L97-'Data-Normalized'!B97)</f>
        <v>0.88137452937506333</v>
      </c>
      <c r="M97">
        <f>ABS('Data-Normalized'!M97-'Data-Normalized'!B97)</f>
        <v>0.88506989232874933</v>
      </c>
      <c r="N97">
        <f>ABS('Data-Normalized'!N97-'Data-Normalized'!B97)</f>
        <v>0.89038128003171291</v>
      </c>
      <c r="O97">
        <f>ABS('Data-Normalized'!O97-'Data-Normalized'!B97)</f>
        <v>0.88506989232874933</v>
      </c>
      <c r="P97">
        <f>ABS('Data-Normalized'!P97-'Data-Normalized'!B97)</f>
        <v>0.89036539167923545</v>
      </c>
      <c r="Q97">
        <f>ABS('Data-Normalized'!Q97-'Data-Normalized'!B97)</f>
        <v>0.61001984741217785</v>
      </c>
      <c r="R97">
        <f>ABS('Data-Normalized'!R97-'Data-Normalized'!B97)</f>
        <v>0.81011173679339554</v>
      </c>
      <c r="S97">
        <f>ABS('Data-Normalized'!S97-'Data-Normalized'!B97)</f>
        <v>6.9999999999998994E-2</v>
      </c>
      <c r="T97">
        <f>ABS('Data-Normalized'!T97-'Data-Normalized'!B97)</f>
        <v>6.9999999999998994E-2</v>
      </c>
      <c r="U97">
        <f>ABS('Data-Normalized'!U97-'Data-Normalized'!B97)</f>
        <v>6.9999999999998994E-2</v>
      </c>
      <c r="V97">
        <f>ABS('Data-Normalized'!V97-'Data-Normalized'!B97)</f>
        <v>6.9999999999998994E-2</v>
      </c>
    </row>
    <row r="98" spans="1:22" x14ac:dyDescent="0.25">
      <c r="A98">
        <f>Data!A97</f>
        <v>6</v>
      </c>
      <c r="B98">
        <v>5.9999999999999103E-2</v>
      </c>
      <c r="C98">
        <f>ABS('Data-Normalized'!C98-'Data-Normalized'!B98)</f>
        <v>0.1118195614475819</v>
      </c>
      <c r="D98">
        <f>ABS('Data-Normalized'!D98-'Data-Normalized'!B98)</f>
        <v>5.9999999999999103E-2</v>
      </c>
      <c r="E98">
        <f>ABS('Data-Normalized'!E98-'Data-Normalized'!B98)</f>
        <v>5.9999999999999103E-2</v>
      </c>
      <c r="F98">
        <f>ABS('Data-Normalized'!F98-'Data-Normalized'!B98)</f>
        <v>5.9999999999999103E-2</v>
      </c>
      <c r="G98">
        <f>ABS('Data-Normalized'!G98-'Data-Normalized'!B98)</f>
        <v>5.9999999999999103E-2</v>
      </c>
      <c r="H98">
        <f>ABS('Data-Normalized'!H98-'Data-Normalized'!B98)</f>
        <v>0.89445961119908912</v>
      </c>
      <c r="I98">
        <f>ABS('Data-Normalized'!I98-'Data-Normalized'!B98)</f>
        <v>0.8885687399989467</v>
      </c>
      <c r="J98">
        <f>ABS('Data-Normalized'!J98-'Data-Normalized'!B98)</f>
        <v>0.92992825022249026</v>
      </c>
      <c r="K98">
        <f>ABS('Data-Normalized'!K98-'Data-Normalized'!B98)</f>
        <v>0.89402373018230652</v>
      </c>
      <c r="L98">
        <f>ABS('Data-Normalized'!L98-'Data-Normalized'!B98)</f>
        <v>0.88843597679555009</v>
      </c>
      <c r="M98">
        <f>ABS('Data-Normalized'!M98-'Data-Normalized'!B98)</f>
        <v>0.89445961119908912</v>
      </c>
      <c r="N98">
        <f>ABS('Data-Normalized'!N98-'Data-Normalized'!B98)</f>
        <v>0.89232954860362257</v>
      </c>
      <c r="O98">
        <f>ABS('Data-Normalized'!O98-'Data-Normalized'!B98)</f>
        <v>0.89445961119908912</v>
      </c>
      <c r="P98">
        <f>ABS('Data-Normalized'!P98-'Data-Normalized'!B98)</f>
        <v>0.89521606279899313</v>
      </c>
      <c r="Q98">
        <f>ABS('Data-Normalized'!Q98-'Data-Normalized'!B98)</f>
        <v>0.6215820220687891</v>
      </c>
      <c r="R98">
        <f>ABS('Data-Normalized'!R98-'Data-Normalized'!B98)</f>
        <v>0.75903625881272141</v>
      </c>
      <c r="S98">
        <f>ABS('Data-Normalized'!S98-'Data-Normalized'!B98)</f>
        <v>5.9999999999999103E-2</v>
      </c>
      <c r="T98">
        <f>ABS('Data-Normalized'!T98-'Data-Normalized'!B98)</f>
        <v>5.9999999999999103E-2</v>
      </c>
      <c r="U98">
        <f>ABS('Data-Normalized'!U98-'Data-Normalized'!B98)</f>
        <v>5.9999999999999103E-2</v>
      </c>
      <c r="V98">
        <f>ABS('Data-Normalized'!V98-'Data-Normalized'!B98)</f>
        <v>5.9999999999999103E-2</v>
      </c>
    </row>
    <row r="99" spans="1:22" x14ac:dyDescent="0.25">
      <c r="A99">
        <f>Data!A98</f>
        <v>5</v>
      </c>
      <c r="B99">
        <v>4.9999999999998997E-2</v>
      </c>
      <c r="C99">
        <f>ABS('Data-Normalized'!C99-'Data-Normalized'!B99)</f>
        <v>9.571929470834159E-2</v>
      </c>
      <c r="D99">
        <f>ABS('Data-Normalized'!D99-'Data-Normalized'!B99)</f>
        <v>4.9999999999998997E-2</v>
      </c>
      <c r="E99">
        <f>ABS('Data-Normalized'!E99-'Data-Normalized'!B99)</f>
        <v>4.9999999999998997E-2</v>
      </c>
      <c r="F99">
        <f>ABS('Data-Normalized'!F99-'Data-Normalized'!B99)</f>
        <v>4.9999999999998997E-2</v>
      </c>
      <c r="G99">
        <f>ABS('Data-Normalized'!G99-'Data-Normalized'!B99)</f>
        <v>4.9999999999998997E-2</v>
      </c>
      <c r="H99">
        <f>ABS('Data-Normalized'!H99-'Data-Normalized'!B99)</f>
        <v>0.90431298776433078</v>
      </c>
      <c r="I99">
        <f>ABS('Data-Normalized'!I99-'Data-Normalized'!B99)</f>
        <v>0.89826346985082384</v>
      </c>
      <c r="J99">
        <f>ABS('Data-Normalized'!J99-'Data-Normalized'!B99)</f>
        <v>0.93751024570123065</v>
      </c>
      <c r="K99">
        <f>ABS('Data-Normalized'!K99-'Data-Normalized'!B99)</f>
        <v>0.90374791173429903</v>
      </c>
      <c r="L99">
        <f>ABS('Data-Normalized'!L99-'Data-Normalized'!B99)</f>
        <v>0.89812129854339751</v>
      </c>
      <c r="M99">
        <f>ABS('Data-Normalized'!M99-'Data-Normalized'!B99)</f>
        <v>0.90431298776433078</v>
      </c>
      <c r="N99">
        <f>ABS('Data-Normalized'!N99-'Data-Normalized'!B99)</f>
        <v>0.90183730731659972</v>
      </c>
      <c r="O99">
        <f>ABS('Data-Normalized'!O99-'Data-Normalized'!B99)</f>
        <v>0.90431298776433078</v>
      </c>
      <c r="P99">
        <f>ABS('Data-Normalized'!P99-'Data-Normalized'!B99)</f>
        <v>0.90467004444187926</v>
      </c>
      <c r="Q99">
        <f>ABS('Data-Normalized'!Q99-'Data-Normalized'!B99)</f>
        <v>0.63355560611710504</v>
      </c>
      <c r="R99">
        <f>ABS('Data-Normalized'!R99-'Data-Normalized'!B99)</f>
        <v>0.76903625881272142</v>
      </c>
      <c r="S99">
        <f>ABS('Data-Normalized'!S99-'Data-Normalized'!B99)</f>
        <v>4.9999999999998997E-2</v>
      </c>
      <c r="T99">
        <f>ABS('Data-Normalized'!T99-'Data-Normalized'!B99)</f>
        <v>4.9999999999998997E-2</v>
      </c>
      <c r="U99">
        <f>ABS('Data-Normalized'!U99-'Data-Normalized'!B99)</f>
        <v>4.9999999999998997E-2</v>
      </c>
      <c r="V99">
        <f>ABS('Data-Normalized'!V99-'Data-Normalized'!B99)</f>
        <v>4.9999999999998997E-2</v>
      </c>
    </row>
    <row r="100" spans="1:22" x14ac:dyDescent="0.25">
      <c r="A100">
        <f>Data!A99</f>
        <v>4</v>
      </c>
      <c r="B100">
        <v>3.9999999999999002E-2</v>
      </c>
      <c r="C100">
        <f>ABS('Data-Normalized'!C100-'Data-Normalized'!B100)</f>
        <v>8.0676229200411009E-2</v>
      </c>
      <c r="D100">
        <f>ABS('Data-Normalized'!D100-'Data-Normalized'!B100)</f>
        <v>3.9999999999999002E-2</v>
      </c>
      <c r="E100">
        <f>ABS('Data-Normalized'!E100-'Data-Normalized'!B100)</f>
        <v>3.9999999999999002E-2</v>
      </c>
      <c r="F100">
        <f>ABS('Data-Normalized'!F100-'Data-Normalized'!B100)</f>
        <v>3.9999999999999002E-2</v>
      </c>
      <c r="G100">
        <f>ABS('Data-Normalized'!G100-'Data-Normalized'!B100)</f>
        <v>3.9999999999999002E-2</v>
      </c>
      <c r="H100">
        <f>ABS('Data-Normalized'!H100-'Data-Normalized'!B100)</f>
        <v>0.91327718888493625</v>
      </c>
      <c r="I100">
        <f>ABS('Data-Normalized'!I100-'Data-Normalized'!B100)</f>
        <v>0.90792916286516645</v>
      </c>
      <c r="J100">
        <f>ABS('Data-Normalized'!J100-'Data-Normalized'!B100)</f>
        <v>0.94347556854932735</v>
      </c>
      <c r="K100">
        <f>ABS('Data-Normalized'!K100-'Data-Normalized'!B100)</f>
        <v>0.91267992128077868</v>
      </c>
      <c r="L100">
        <f>ABS('Data-Normalized'!L100-'Data-Normalized'!B100)</f>
        <v>0.90777642701638306</v>
      </c>
      <c r="M100">
        <f>ABS('Data-Normalized'!M100-'Data-Normalized'!B100)</f>
        <v>0.91327718888493625</v>
      </c>
      <c r="N100">
        <f>ABS('Data-Normalized'!N100-'Data-Normalized'!B100)</f>
        <v>0.91679294261385169</v>
      </c>
      <c r="O100">
        <f>ABS('Data-Normalized'!O100-'Data-Normalized'!B100)</f>
        <v>0.91327718888493625</v>
      </c>
      <c r="P100">
        <f>ABS('Data-Normalized'!P100-'Data-Normalized'!B100)</f>
        <v>0.91158887472396</v>
      </c>
      <c r="Q100">
        <f>ABS('Data-Normalized'!Q100-'Data-Normalized'!B100)</f>
        <v>0.64563335720961568</v>
      </c>
      <c r="R100">
        <f>ABS('Data-Normalized'!R100-'Data-Normalized'!B100)</f>
        <v>0.75527072876705403</v>
      </c>
      <c r="S100">
        <f>ABS('Data-Normalized'!S100-'Data-Normalized'!B100)</f>
        <v>3.9999999999999002E-2</v>
      </c>
      <c r="T100">
        <f>ABS('Data-Normalized'!T100-'Data-Normalized'!B100)</f>
        <v>3.9999999999999002E-2</v>
      </c>
      <c r="U100">
        <f>ABS('Data-Normalized'!U100-'Data-Normalized'!B100)</f>
        <v>3.9999999999999002E-2</v>
      </c>
      <c r="V100">
        <f>ABS('Data-Normalized'!V100-'Data-Normalized'!B100)</f>
        <v>3.9999999999999002E-2</v>
      </c>
    </row>
    <row r="101" spans="1:22" x14ac:dyDescent="0.25">
      <c r="A101">
        <f>Data!A100</f>
        <v>3</v>
      </c>
      <c r="B101">
        <v>2.9999999999999E-2</v>
      </c>
      <c r="C101">
        <f>ABS('Data-Normalized'!C101-'Data-Normalized'!B101)</f>
        <v>6.3446478129310646E-2</v>
      </c>
      <c r="D101">
        <f>ABS('Data-Normalized'!D101-'Data-Normalized'!B101)</f>
        <v>2.9999999999999E-2</v>
      </c>
      <c r="E101">
        <f>ABS('Data-Normalized'!E101-'Data-Normalized'!B101)</f>
        <v>2.9999999999999E-2</v>
      </c>
      <c r="F101">
        <f>ABS('Data-Normalized'!F101-'Data-Normalized'!B101)</f>
        <v>2.9999999999999E-2</v>
      </c>
      <c r="G101">
        <f>ABS('Data-Normalized'!G101-'Data-Normalized'!B101)</f>
        <v>2.9999999999999E-2</v>
      </c>
      <c r="H101">
        <f>ABS('Data-Normalized'!H101-'Data-Normalized'!B101)</f>
        <v>0.9209770343279553</v>
      </c>
      <c r="I101">
        <f>ABS('Data-Normalized'!I101-'Data-Normalized'!B101)</f>
        <v>0.91493720070666518</v>
      </c>
      <c r="J101">
        <f>ABS('Data-Normalized'!J101-'Data-Normalized'!B101)</f>
        <v>0.94834333215372058</v>
      </c>
      <c r="K101">
        <f>ABS('Data-Normalized'!K101-'Data-Normalized'!B101)</f>
        <v>0.92044127794103725</v>
      </c>
      <c r="L101">
        <f>ABS('Data-Normalized'!L101-'Data-Normalized'!B101)</f>
        <v>0.91477079260518579</v>
      </c>
      <c r="M101">
        <f>ABS('Data-Normalized'!M101-'Data-Normalized'!B101)</f>
        <v>0.9209770343279553</v>
      </c>
      <c r="N101">
        <f>ABS('Data-Normalized'!N101-'Data-Normalized'!B101)</f>
        <v>0.93649710612064585</v>
      </c>
      <c r="O101">
        <f>ABS('Data-Normalized'!O101-'Data-Normalized'!B101)</f>
        <v>0.9209770343279553</v>
      </c>
      <c r="P101">
        <f>ABS('Data-Normalized'!P101-'Data-Normalized'!B101)</f>
        <v>0.92418090842657696</v>
      </c>
      <c r="Q101">
        <f>ABS('Data-Normalized'!Q101-'Data-Normalized'!B101)</f>
        <v>0.65730506200589633</v>
      </c>
      <c r="R101">
        <f>ABS('Data-Normalized'!R101-'Data-Normalized'!B101)</f>
        <v>0.76527072876705404</v>
      </c>
      <c r="S101">
        <f>ABS('Data-Normalized'!S101-'Data-Normalized'!B101)</f>
        <v>2.9999999999999E-2</v>
      </c>
      <c r="T101">
        <f>ABS('Data-Normalized'!T101-'Data-Normalized'!B101)</f>
        <v>2.9999999999999E-2</v>
      </c>
      <c r="U101">
        <f>ABS('Data-Normalized'!U101-'Data-Normalized'!B101)</f>
        <v>2.9999999999999E-2</v>
      </c>
      <c r="V101">
        <f>ABS('Data-Normalized'!V101-'Data-Normalized'!B101)</f>
        <v>2.9999999999999E-2</v>
      </c>
    </row>
    <row r="102" spans="1:22" x14ac:dyDescent="0.25">
      <c r="A102">
        <f>Data!A101</f>
        <v>2</v>
      </c>
      <c r="B102">
        <v>1.9999999999999001E-2</v>
      </c>
      <c r="C102">
        <f>ABS('Data-Normalized'!C102-'Data-Normalized'!B102)</f>
        <v>4.1725868696719709E-2</v>
      </c>
      <c r="D102">
        <f>ABS('Data-Normalized'!D102-'Data-Normalized'!B102)</f>
        <v>1.9999999999999001E-2</v>
      </c>
      <c r="E102">
        <f>ABS('Data-Normalized'!E102-'Data-Normalized'!B102)</f>
        <v>1.9999999999999001E-2</v>
      </c>
      <c r="F102">
        <f>ABS('Data-Normalized'!F102-'Data-Normalized'!B102)</f>
        <v>1.9999999999999001E-2</v>
      </c>
      <c r="G102">
        <f>ABS('Data-Normalized'!G102-'Data-Normalized'!B102)</f>
        <v>1.9999999999999001E-2</v>
      </c>
      <c r="H102">
        <f>ABS('Data-Normalized'!H102-'Data-Normalized'!B102)</f>
        <v>0.92794294127167731</v>
      </c>
      <c r="I102">
        <f>ABS('Data-Normalized'!I102-'Data-Normalized'!B102)</f>
        <v>0.91445724705683951</v>
      </c>
      <c r="J102">
        <f>ABS('Data-Normalized'!J102-'Data-Normalized'!B102)</f>
        <v>0.94721246590663111</v>
      </c>
      <c r="K102">
        <f>ABS('Data-Normalized'!K102-'Data-Normalized'!B102)</f>
        <v>0.92736637494710039</v>
      </c>
      <c r="L102">
        <f>ABS('Data-Normalized'!L102-'Data-Normalized'!B102)</f>
        <v>0.91427003249271654</v>
      </c>
      <c r="M102">
        <f>ABS('Data-Normalized'!M102-'Data-Normalized'!B102)</f>
        <v>0.92794294127167731</v>
      </c>
      <c r="N102">
        <f>ABS('Data-Normalized'!N102-'Data-Normalized'!B102)</f>
        <v>0.95648068821441368</v>
      </c>
      <c r="O102">
        <f>ABS('Data-Normalized'!O102-'Data-Normalized'!B102)</f>
        <v>0.92794294127167731</v>
      </c>
      <c r="P102">
        <f>ABS('Data-Normalized'!P102-'Data-Normalized'!B102)</f>
        <v>0.95126422724344384</v>
      </c>
      <c r="Q102">
        <f>ABS('Data-Normalized'!Q102-'Data-Normalized'!B102)</f>
        <v>0.66939557848065911</v>
      </c>
      <c r="R102">
        <f>ABS('Data-Normalized'!R102-'Data-Normalized'!B102)</f>
        <v>0.74916056731345981</v>
      </c>
      <c r="S102">
        <f>ABS('Data-Normalized'!S102-'Data-Normalized'!B102)</f>
        <v>1.9999999999999001E-2</v>
      </c>
      <c r="T102">
        <f>ABS('Data-Normalized'!T102-'Data-Normalized'!B102)</f>
        <v>1.9999999999999001E-2</v>
      </c>
      <c r="U102">
        <f>ABS('Data-Normalized'!U102-'Data-Normalized'!B102)</f>
        <v>1.9999999999999001E-2</v>
      </c>
      <c r="V102">
        <f>ABS('Data-Normalized'!V102-'Data-Normalized'!B102)</f>
        <v>1.9999999999999001E-2</v>
      </c>
    </row>
    <row r="103" spans="1:22" x14ac:dyDescent="0.25">
      <c r="A103">
        <f>Data!A102</f>
        <v>1</v>
      </c>
      <c r="B103">
        <v>9.9999999999990097E-3</v>
      </c>
      <c r="C103">
        <f>ABS('Data-Normalized'!C103-'Data-Normalized'!B103)</f>
        <v>3.0439772037523356E-2</v>
      </c>
      <c r="D103">
        <f>ABS('Data-Normalized'!D103-'Data-Normalized'!B103)</f>
        <v>9.9999999999990097E-3</v>
      </c>
      <c r="E103">
        <f>ABS('Data-Normalized'!E103-'Data-Normalized'!B103)</f>
        <v>9.9999999999990097E-3</v>
      </c>
      <c r="F103">
        <f>ABS('Data-Normalized'!F103-'Data-Normalized'!B103)</f>
        <v>9.9999999999990097E-3</v>
      </c>
      <c r="G103">
        <f>ABS('Data-Normalized'!G103-'Data-Normalized'!B103)</f>
        <v>9.9999999999990097E-3</v>
      </c>
      <c r="H103">
        <f>ABS('Data-Normalized'!H103-'Data-Normalized'!B103)</f>
        <v>0.93310634862234554</v>
      </c>
      <c r="I103">
        <f>ABS('Data-Normalized'!I103-'Data-Normalized'!B103)</f>
        <v>0.91450565775914749</v>
      </c>
      <c r="J103">
        <f>ABS('Data-Normalized'!J103-'Data-Normalized'!B103)</f>
        <v>0.94368660049648856</v>
      </c>
      <c r="K103">
        <f>ABS('Data-Normalized'!K103-'Data-Normalized'!B103)</f>
        <v>0.93264724478514749</v>
      </c>
      <c r="L103">
        <f>ABS('Data-Normalized'!L103-'Data-Normalized'!B103)</f>
        <v>0.91430186537762437</v>
      </c>
      <c r="M103">
        <f>ABS('Data-Normalized'!M103-'Data-Normalized'!B103)</f>
        <v>0.93310634862234554</v>
      </c>
      <c r="N103">
        <f>ABS('Data-Normalized'!N103-'Data-Normalized'!B103)</f>
        <v>0.93126085057406194</v>
      </c>
      <c r="O103">
        <f>ABS('Data-Normalized'!O103-'Data-Normalized'!B103)</f>
        <v>0.93310634862234554</v>
      </c>
      <c r="P103">
        <f>ABS('Data-Normalized'!P103-'Data-Normalized'!B103)</f>
        <v>0.9493627837197478</v>
      </c>
      <c r="Q103">
        <f>ABS('Data-Normalized'!Q103-'Data-Normalized'!B103)</f>
        <v>0.68135295697125842</v>
      </c>
      <c r="R103">
        <f>ABS('Data-Normalized'!R103-'Data-Normalized'!B103)</f>
        <v>0.75916056731345982</v>
      </c>
      <c r="S103">
        <f>ABS('Data-Normalized'!S103-'Data-Normalized'!B103)</f>
        <v>9.9999999999990097E-3</v>
      </c>
      <c r="T103">
        <f>ABS('Data-Normalized'!T103-'Data-Normalized'!B103)</f>
        <v>9.9999999999990097E-3</v>
      </c>
      <c r="U103">
        <f>ABS('Data-Normalized'!U103-'Data-Normalized'!B103)</f>
        <v>9.9999999999990097E-3</v>
      </c>
      <c r="V103">
        <f>ABS('Data-Normalized'!V103-'Data-Normalized'!B103)</f>
        <v>9.9999999999990097E-3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E206B-978E-4A88-8C98-AB215AD9342C}">
  <dimension ref="A1:R103"/>
  <sheetViews>
    <sheetView workbookViewId="0">
      <selection activeCell="D2" sqref="D2:R2"/>
    </sheetView>
  </sheetViews>
  <sheetFormatPr defaultRowHeight="15" x14ac:dyDescent="0.25"/>
  <cols>
    <col min="3" max="3" width="17" bestFit="1" customWidth="1"/>
  </cols>
  <sheetData>
    <row r="1" spans="1:18" x14ac:dyDescent="0.25">
      <c r="C1" t="s">
        <v>0</v>
      </c>
      <c r="D1">
        <v>6</v>
      </c>
      <c r="E1">
        <v>7</v>
      </c>
      <c r="F1">
        <v>8</v>
      </c>
      <c r="G1">
        <v>9</v>
      </c>
      <c r="H1">
        <v>10</v>
      </c>
      <c r="I1">
        <v>11</v>
      </c>
      <c r="J1">
        <v>12</v>
      </c>
      <c r="K1">
        <v>13</v>
      </c>
      <c r="L1">
        <v>14</v>
      </c>
      <c r="M1">
        <v>15</v>
      </c>
      <c r="N1">
        <v>16</v>
      </c>
      <c r="O1">
        <v>17</v>
      </c>
      <c r="P1">
        <v>18</v>
      </c>
      <c r="Q1">
        <v>19</v>
      </c>
      <c r="R1">
        <v>20</v>
      </c>
    </row>
    <row r="2" spans="1:18" x14ac:dyDescent="0.25">
      <c r="C2">
        <f>'Data-Error'!C2</f>
        <v>9.02774567602895E-3</v>
      </c>
      <c r="D2">
        <f>'Data-Error'!H2</f>
        <v>28.708390693742199</v>
      </c>
      <c r="E2">
        <f>'Data-Error'!I2</f>
        <v>4486714.5</v>
      </c>
      <c r="F2">
        <f>'Data-Error'!J2</f>
        <v>4046013.94</v>
      </c>
      <c r="G2">
        <f>'Data-Error'!K2</f>
        <v>0.39991968342148199</v>
      </c>
      <c r="H2">
        <f>'Data-Error'!L2</f>
        <v>0.90004066466466404</v>
      </c>
      <c r="I2">
        <f>'Data-Error'!M2</f>
        <v>28.708390693742199</v>
      </c>
      <c r="J2">
        <f>'Data-Error'!N2</f>
        <v>0.97272961162599503</v>
      </c>
      <c r="K2">
        <f>'Data-Error'!O2</f>
        <v>28.708390693742199</v>
      </c>
      <c r="L2">
        <f>'Data-Error'!P2</f>
        <v>0.97130288503356699</v>
      </c>
      <c r="M2">
        <f>'Data-Error'!Q2</f>
        <v>605454867493.28003</v>
      </c>
      <c r="N2">
        <f>'Data-Error'!R2</f>
        <v>0.17677669529663601</v>
      </c>
      <c r="O2">
        <f>'Data-Error'!S2</f>
        <v>0</v>
      </c>
      <c r="P2">
        <f>'Data-Error'!T2</f>
        <v>0</v>
      </c>
      <c r="Q2">
        <f>'Data-Error'!U2</f>
        <v>0</v>
      </c>
      <c r="R2">
        <f>'Data-Error'!V2</f>
        <v>0</v>
      </c>
    </row>
    <row r="3" spans="1:18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Data!I2</f>
        <v>Ursem</v>
      </c>
      <c r="E3" s="2" t="str">
        <f>Data!J2</f>
        <v>Wineberg and Oppacher</v>
      </c>
      <c r="F3" s="2" t="str">
        <f>Data!K2</f>
        <v>Zhu et al.</v>
      </c>
      <c r="G3" s="2" t="str">
        <f>Data!L2</f>
        <v>Shi</v>
      </c>
      <c r="H3" s="2" t="str">
        <f>Data!M2</f>
        <v>Wang et al.</v>
      </c>
      <c r="I3" s="2" t="str">
        <f>Data!N2</f>
        <v>Li et al.</v>
      </c>
      <c r="J3" s="2" t="str">
        <f>Data!O2</f>
        <v>Cheng</v>
      </c>
      <c r="K3" s="2" t="str">
        <f>Data!P2</f>
        <v>Tilahun</v>
      </c>
      <c r="L3" s="2" t="str">
        <f>Data!Q2</f>
        <v>Salleh et al.</v>
      </c>
      <c r="M3" s="2" t="str">
        <f>Data!R2</f>
        <v>Zhao et al.</v>
      </c>
      <c r="N3" s="2" t="str">
        <f>Data!S2</f>
        <v>Osuna Enciso et al.</v>
      </c>
      <c r="O3" s="2">
        <f>Data!T2</f>
        <v>0</v>
      </c>
      <c r="P3" s="2">
        <f>Data!U2</f>
        <v>0</v>
      </c>
      <c r="Q3" s="2">
        <f>Data!V2</f>
        <v>0</v>
      </c>
      <c r="R3" s="2">
        <f>Data!W2</f>
        <v>0</v>
      </c>
    </row>
    <row r="4" spans="1:18" x14ac:dyDescent="0.25">
      <c r="A4">
        <f>Data!A3</f>
        <v>100</v>
      </c>
      <c r="B4">
        <v>1</v>
      </c>
      <c r="C4">
        <f>'Data-Error'!C4</f>
        <v>1.7714201330482626E-2</v>
      </c>
      <c r="D4">
        <f>'Data-Error'!H4</f>
        <v>0</v>
      </c>
      <c r="E4">
        <f>'Data-Error'!I4</f>
        <v>0</v>
      </c>
      <c r="F4">
        <f>'Data-Error'!J4</f>
        <v>0</v>
      </c>
      <c r="G4">
        <f>'Data-Error'!K4</f>
        <v>0</v>
      </c>
      <c r="H4">
        <f>'Data-Error'!L4</f>
        <v>0</v>
      </c>
      <c r="I4">
        <f>'Data-Error'!M4</f>
        <v>0</v>
      </c>
      <c r="J4">
        <f>'Data-Error'!N4</f>
        <v>0</v>
      </c>
      <c r="K4">
        <f>'Data-Error'!O4</f>
        <v>0</v>
      </c>
      <c r="L4">
        <f>'Data-Error'!P4</f>
        <v>0</v>
      </c>
      <c r="M4">
        <f>'Data-Error'!Q4</f>
        <v>0</v>
      </c>
      <c r="N4">
        <f>'Data-Error'!R4</f>
        <v>0</v>
      </c>
      <c r="O4">
        <f>'Data-Error'!S4</f>
        <v>1</v>
      </c>
      <c r="P4">
        <f>'Data-Error'!T4</f>
        <v>1</v>
      </c>
      <c r="Q4">
        <f>'Data-Error'!U4</f>
        <v>1</v>
      </c>
      <c r="R4">
        <f>'Data-Error'!V4</f>
        <v>1</v>
      </c>
    </row>
    <row r="5" spans="1:18" x14ac:dyDescent="0.25">
      <c r="A5">
        <f>Data!A4</f>
        <v>99</v>
      </c>
      <c r="B5">
        <v>0.99</v>
      </c>
      <c r="C5">
        <f>'Data-Error'!C5</f>
        <v>1.0000000000000009E-2</v>
      </c>
      <c r="D5">
        <f>'Data-Error'!H5</f>
        <v>9.9191732096322038E-3</v>
      </c>
      <c r="E5">
        <f>'Data-Error'!I5</f>
        <v>9.917079635889503E-3</v>
      </c>
      <c r="F5">
        <f>'Data-Error'!J5</f>
        <v>9.9960405475024716E-3</v>
      </c>
      <c r="G5">
        <f>'Data-Error'!K5</f>
        <v>9.9129174652944352E-3</v>
      </c>
      <c r="H5">
        <f>'Data-Error'!L5</f>
        <v>9.9178860369230071E-3</v>
      </c>
      <c r="I5">
        <f>'Data-Error'!M5</f>
        <v>9.9191732096322038E-3</v>
      </c>
      <c r="J5">
        <f>'Data-Error'!N5</f>
        <v>8.0518235015203388E-3</v>
      </c>
      <c r="K5">
        <f>'Data-Error'!O5</f>
        <v>9.9191732096322038E-3</v>
      </c>
      <c r="L5">
        <f>'Data-Error'!P5</f>
        <v>6.8600903473270414E-3</v>
      </c>
      <c r="M5">
        <f>'Data-Error'!Q5</f>
        <v>5.7440399875648973E-3</v>
      </c>
      <c r="N5">
        <f>'Data-Error'!R5</f>
        <v>1.0000000000000009E-2</v>
      </c>
      <c r="O5">
        <f>'Data-Error'!S5</f>
        <v>0.99</v>
      </c>
      <c r="P5">
        <f>'Data-Error'!T5</f>
        <v>0.99</v>
      </c>
      <c r="Q5">
        <f>'Data-Error'!U5</f>
        <v>0.99</v>
      </c>
      <c r="R5">
        <f>'Data-Error'!V5</f>
        <v>0.99</v>
      </c>
    </row>
    <row r="6" spans="1:18" x14ac:dyDescent="0.25">
      <c r="A6">
        <f>Data!A5</f>
        <v>98</v>
      </c>
      <c r="B6">
        <v>0.98</v>
      </c>
      <c r="C6">
        <f>'Data-Error'!C6</f>
        <v>2.2653420474671337E-2</v>
      </c>
      <c r="D6">
        <f>'Data-Error'!H6</f>
        <v>1.9960183389974961E-2</v>
      </c>
      <c r="E6">
        <f>'Data-Error'!I6</f>
        <v>1.9916321843076901E-2</v>
      </c>
      <c r="F6">
        <f>'Data-Error'!J6</f>
        <v>1.9933989352493464E-2</v>
      </c>
      <c r="G6">
        <f>'Data-Error'!K6</f>
        <v>1.9953608293932334E-2</v>
      </c>
      <c r="H6">
        <f>'Data-Error'!L6</f>
        <v>1.9914963246061124E-2</v>
      </c>
      <c r="I6">
        <f>'Data-Error'!M6</f>
        <v>1.9960183389974961E-2</v>
      </c>
      <c r="J6">
        <f>'Data-Error'!N6</f>
        <v>1.7727272857013587E-2</v>
      </c>
      <c r="K6">
        <f>'Data-Error'!O6</f>
        <v>1.9960183389974961E-2</v>
      </c>
      <c r="L6">
        <f>'Data-Error'!P6</f>
        <v>1.7598436422233688E-2</v>
      </c>
      <c r="M6">
        <f>'Data-Error'!Q6</f>
        <v>1.9761376769633632E-3</v>
      </c>
      <c r="N6">
        <f>'Data-Error'!R6</f>
        <v>2.0000000000000018E-2</v>
      </c>
      <c r="O6">
        <f>'Data-Error'!S6</f>
        <v>0.98</v>
      </c>
      <c r="P6">
        <f>'Data-Error'!T6</f>
        <v>0.98</v>
      </c>
      <c r="Q6">
        <f>'Data-Error'!U6</f>
        <v>0.98</v>
      </c>
      <c r="R6">
        <f>'Data-Error'!V6</f>
        <v>0.98</v>
      </c>
    </row>
    <row r="7" spans="1:18" x14ac:dyDescent="0.25">
      <c r="A7">
        <f>Data!A6</f>
        <v>97</v>
      </c>
      <c r="B7">
        <v>0.97</v>
      </c>
      <c r="C7">
        <f>'Data-Error'!C7</f>
        <v>4.8661893734710526E-3</v>
      </c>
      <c r="D7">
        <f>'Data-Error'!H7</f>
        <v>2.984776655214072E-2</v>
      </c>
      <c r="E7">
        <f>'Data-Error'!I7</f>
        <v>2.9911008378179615E-2</v>
      </c>
      <c r="F7">
        <f>'Data-Error'!J7</f>
        <v>2.9940598326262835E-2</v>
      </c>
      <c r="G7">
        <f>'Data-Error'!K7</f>
        <v>2.9835893961391302E-2</v>
      </c>
      <c r="H7">
        <f>'Data-Error'!L7</f>
        <v>2.991083485957613E-2</v>
      </c>
      <c r="I7">
        <f>'Data-Error'!M7</f>
        <v>2.984776655214072E-2</v>
      </c>
      <c r="J7">
        <f>'Data-Error'!N7</f>
        <v>2.7762439282780993E-2</v>
      </c>
      <c r="K7">
        <f>'Data-Error'!O7</f>
        <v>2.984776655214072E-2</v>
      </c>
      <c r="L7">
        <f>'Data-Error'!P7</f>
        <v>2.8484230439197011E-2</v>
      </c>
      <c r="M7">
        <f>'Data-Error'!Q7</f>
        <v>2.784979780479313E-3</v>
      </c>
      <c r="N7">
        <f>'Data-Error'!R7</f>
        <v>3.0000000000000027E-2</v>
      </c>
      <c r="O7">
        <f>'Data-Error'!S7</f>
        <v>0.97</v>
      </c>
      <c r="P7">
        <f>'Data-Error'!T7</f>
        <v>0.97</v>
      </c>
      <c r="Q7">
        <f>'Data-Error'!U7</f>
        <v>0.97</v>
      </c>
      <c r="R7">
        <f>'Data-Error'!V7</f>
        <v>0.97</v>
      </c>
    </row>
    <row r="8" spans="1:18" x14ac:dyDescent="0.25">
      <c r="A8">
        <f>Data!A7</f>
        <v>96</v>
      </c>
      <c r="B8">
        <v>0.96</v>
      </c>
      <c r="C8">
        <f>'Data-Error'!C8</f>
        <v>1.1184249788288914E-2</v>
      </c>
      <c r="D8">
        <f>'Data-Error'!H8</f>
        <v>3.9834454678362219E-2</v>
      </c>
      <c r="E8">
        <f>'Data-Error'!I8</f>
        <v>3.9805817820590117E-2</v>
      </c>
      <c r="F8">
        <f>'Data-Error'!J8</f>
        <v>3.9931384319451979E-2</v>
      </c>
      <c r="G8">
        <f>'Data-Error'!K8</f>
        <v>3.981240636702077E-2</v>
      </c>
      <c r="H8">
        <f>'Data-Error'!L8</f>
        <v>3.9805271839213785E-2</v>
      </c>
      <c r="I8">
        <f>'Data-Error'!M8</f>
        <v>3.9834454678362219E-2</v>
      </c>
      <c r="J8">
        <f>'Data-Error'!N8</f>
        <v>3.7193386623821989E-2</v>
      </c>
      <c r="K8">
        <f>'Data-Error'!O8</f>
        <v>3.9834454678365772E-2</v>
      </c>
      <c r="L8">
        <f>'Data-Error'!P8</f>
        <v>3.698084434965665E-2</v>
      </c>
      <c r="M8">
        <f>'Data-Error'!Q8</f>
        <v>3.7867784287889394E-3</v>
      </c>
      <c r="N8">
        <f>'Data-Error'!R8</f>
        <v>4.0000000000000036E-2</v>
      </c>
      <c r="O8">
        <f>'Data-Error'!S8</f>
        <v>0.96</v>
      </c>
      <c r="P8">
        <f>'Data-Error'!T8</f>
        <v>0.96</v>
      </c>
      <c r="Q8">
        <f>'Data-Error'!U8</f>
        <v>0.96</v>
      </c>
      <c r="R8">
        <f>'Data-Error'!V8</f>
        <v>0.96</v>
      </c>
    </row>
    <row r="9" spans="1:18" x14ac:dyDescent="0.25">
      <c r="A9">
        <f>Data!A8</f>
        <v>95</v>
      </c>
      <c r="B9">
        <v>0.95</v>
      </c>
      <c r="C9">
        <f>'Data-Error'!C9</f>
        <v>4.3579457371869523E-3</v>
      </c>
      <c r="D9">
        <f>'Data-Error'!H9</f>
        <v>4.9793514010937234E-2</v>
      </c>
      <c r="E9">
        <f>'Data-Error'!I9</f>
        <v>4.9776201494434291E-2</v>
      </c>
      <c r="F9">
        <f>'Data-Error'!J9</f>
        <v>4.994214058491353E-2</v>
      </c>
      <c r="G9">
        <f>'Data-Error'!K9</f>
        <v>4.9764179814003828E-2</v>
      </c>
      <c r="H9">
        <f>'Data-Error'!L9</f>
        <v>4.9777093821977814E-2</v>
      </c>
      <c r="I9">
        <f>'Data-Error'!M9</f>
        <v>4.9793514010937234E-2</v>
      </c>
      <c r="J9">
        <f>'Data-Error'!N9</f>
        <v>4.7013471657493922E-2</v>
      </c>
      <c r="K9">
        <f>'Data-Error'!O9</f>
        <v>4.9793514010937234E-2</v>
      </c>
      <c r="L9">
        <f>'Data-Error'!P9</f>
        <v>4.5572557733604135E-2</v>
      </c>
      <c r="M9">
        <f>'Data-Error'!Q9</f>
        <v>1.295420362887878E-4</v>
      </c>
      <c r="N9">
        <f>'Data-Error'!R9</f>
        <v>5.0000000000000044E-2</v>
      </c>
      <c r="O9">
        <f>'Data-Error'!S9</f>
        <v>0.95</v>
      </c>
      <c r="P9">
        <f>'Data-Error'!T9</f>
        <v>0.95</v>
      </c>
      <c r="Q9">
        <f>'Data-Error'!U9</f>
        <v>0.95</v>
      </c>
      <c r="R9">
        <f>'Data-Error'!V9</f>
        <v>0.95</v>
      </c>
    </row>
    <row r="10" spans="1:18" x14ac:dyDescent="0.25">
      <c r="A10">
        <f>Data!A9</f>
        <v>94</v>
      </c>
      <c r="B10">
        <v>0.94</v>
      </c>
      <c r="C10">
        <f>'Data-Error'!C10</f>
        <v>8.2364952484034193E-3</v>
      </c>
      <c r="D10">
        <f>'Data-Error'!H10</f>
        <v>5.9739551092478083E-2</v>
      </c>
      <c r="E10">
        <f>'Data-Error'!I10</f>
        <v>5.9676966296830281E-2</v>
      </c>
      <c r="F10">
        <f>'Data-Error'!J10</f>
        <v>5.9914498564481056E-2</v>
      </c>
      <c r="G10">
        <f>'Data-Error'!K10</f>
        <v>5.9702383056721042E-2</v>
      </c>
      <c r="H10">
        <f>'Data-Error'!L10</f>
        <v>5.9677758970881567E-2</v>
      </c>
      <c r="I10">
        <f>'Data-Error'!M10</f>
        <v>5.9739551092478083E-2</v>
      </c>
      <c r="J10">
        <f>'Data-Error'!N10</f>
        <v>5.5549290256494577E-2</v>
      </c>
      <c r="K10">
        <f>'Data-Error'!O10</f>
        <v>5.9739551092478083E-2</v>
      </c>
      <c r="L10">
        <f>'Data-Error'!P10</f>
        <v>5.5739828660360757E-2</v>
      </c>
      <c r="M10">
        <f>'Data-Error'!Q10</f>
        <v>3.2922169645521748E-4</v>
      </c>
      <c r="N10">
        <f>'Data-Error'!R10</f>
        <v>6.0000000000000053E-2</v>
      </c>
      <c r="O10">
        <f>'Data-Error'!S10</f>
        <v>0.94</v>
      </c>
      <c r="P10">
        <f>'Data-Error'!T10</f>
        <v>0.94</v>
      </c>
      <c r="Q10">
        <f>'Data-Error'!U10</f>
        <v>0.94</v>
      </c>
      <c r="R10">
        <f>'Data-Error'!V10</f>
        <v>0.94</v>
      </c>
    </row>
    <row r="11" spans="1:18" x14ac:dyDescent="0.25">
      <c r="A11">
        <f>Data!A10</f>
        <v>93</v>
      </c>
      <c r="B11">
        <v>0.93</v>
      </c>
      <c r="C11">
        <f>'Data-Error'!C11</f>
        <v>1.2580808128534349E-2</v>
      </c>
      <c r="D11">
        <f>'Data-Error'!H11</f>
        <v>6.967913339883558E-2</v>
      </c>
      <c r="E11">
        <f>'Data-Error'!I11</f>
        <v>6.9561006166093287E-2</v>
      </c>
      <c r="F11">
        <f>'Data-Error'!J11</f>
        <v>6.9896040892038935E-2</v>
      </c>
      <c r="G11">
        <f>'Data-Error'!K11</f>
        <v>6.9631160983922968E-2</v>
      </c>
      <c r="H11">
        <f>'Data-Error'!L11</f>
        <v>6.9562662402849584E-2</v>
      </c>
      <c r="I11">
        <f>'Data-Error'!M11</f>
        <v>6.967913339883558E-2</v>
      </c>
      <c r="J11">
        <f>'Data-Error'!N11</f>
        <v>6.2975324602493665E-2</v>
      </c>
      <c r="K11">
        <f>'Data-Error'!O11</f>
        <v>6.967913339883558E-2</v>
      </c>
      <c r="L11">
        <f>'Data-Error'!P11</f>
        <v>6.2539528562198576E-2</v>
      </c>
      <c r="M11">
        <f>'Data-Error'!Q11</f>
        <v>1.1590277938219318E-3</v>
      </c>
      <c r="N11">
        <f>'Data-Error'!R11</f>
        <v>6.9999999999999951E-2</v>
      </c>
      <c r="O11">
        <f>'Data-Error'!S11</f>
        <v>0.93</v>
      </c>
      <c r="P11">
        <f>'Data-Error'!T11</f>
        <v>0.93</v>
      </c>
      <c r="Q11">
        <f>'Data-Error'!U11</f>
        <v>0.93</v>
      </c>
      <c r="R11">
        <f>'Data-Error'!V11</f>
        <v>0.93</v>
      </c>
    </row>
    <row r="12" spans="1:18" x14ac:dyDescent="0.25">
      <c r="A12">
        <f>Data!A11</f>
        <v>92</v>
      </c>
      <c r="B12">
        <v>0.92</v>
      </c>
      <c r="C12">
        <f>'Data-Error'!C12</f>
        <v>3.6261441118312643E-4</v>
      </c>
      <c r="D12">
        <f>'Data-Error'!H12</f>
        <v>7.9576406284422974E-2</v>
      </c>
      <c r="E12">
        <f>'Data-Error'!I12</f>
        <v>7.9484611735380017E-2</v>
      </c>
      <c r="F12">
        <f>'Data-Error'!J12</f>
        <v>7.9877993499943178E-2</v>
      </c>
      <c r="G12">
        <f>'Data-Error'!K12</f>
        <v>7.9531060655620767E-2</v>
      </c>
      <c r="H12">
        <f>'Data-Error'!L12</f>
        <v>7.9484965991260093E-2</v>
      </c>
      <c r="I12">
        <f>'Data-Error'!M12</f>
        <v>7.9576406284422974E-2</v>
      </c>
      <c r="J12">
        <f>'Data-Error'!N12</f>
        <v>7.2415098811118739E-2</v>
      </c>
      <c r="K12">
        <f>'Data-Error'!O12</f>
        <v>7.9576406284422974E-2</v>
      </c>
      <c r="L12">
        <f>'Data-Error'!P12</f>
        <v>7.2107306412400818E-2</v>
      </c>
      <c r="M12">
        <f>'Data-Error'!Q12</f>
        <v>2.9988221960450812E-3</v>
      </c>
      <c r="N12">
        <f>'Data-Error'!R12</f>
        <v>7.999999999999996E-2</v>
      </c>
      <c r="O12">
        <f>'Data-Error'!S12</f>
        <v>0.92</v>
      </c>
      <c r="P12">
        <f>'Data-Error'!T12</f>
        <v>0.92</v>
      </c>
      <c r="Q12">
        <f>'Data-Error'!U12</f>
        <v>0.92</v>
      </c>
      <c r="R12">
        <f>'Data-Error'!V12</f>
        <v>0.92</v>
      </c>
    </row>
    <row r="13" spans="1:18" x14ac:dyDescent="0.25">
      <c r="A13">
        <f>Data!A12</f>
        <v>91</v>
      </c>
      <c r="B13">
        <v>0.91</v>
      </c>
      <c r="C13">
        <f>'Data-Error'!C13</f>
        <v>1.3906861309804897E-2</v>
      </c>
      <c r="D13">
        <f>'Data-Error'!H13</f>
        <v>8.9488257345699873E-2</v>
      </c>
      <c r="E13">
        <f>'Data-Error'!I13</f>
        <v>8.929343843919646E-2</v>
      </c>
      <c r="F13">
        <f>'Data-Error'!J13</f>
        <v>8.990278827363607E-2</v>
      </c>
      <c r="G13">
        <f>'Data-Error'!K13</f>
        <v>8.9435320035843313E-2</v>
      </c>
      <c r="H13">
        <f>'Data-Error'!L13</f>
        <v>8.9294757701882777E-2</v>
      </c>
      <c r="I13">
        <f>'Data-Error'!M13</f>
        <v>8.9488257345699873E-2</v>
      </c>
      <c r="J13">
        <f>'Data-Error'!N13</f>
        <v>7.804053911052522E-2</v>
      </c>
      <c r="K13">
        <f>'Data-Error'!O13</f>
        <v>8.9488257345699873E-2</v>
      </c>
      <c r="L13">
        <f>'Data-Error'!P13</f>
        <v>7.783053489783831E-2</v>
      </c>
      <c r="M13">
        <f>'Data-Error'!Q13</f>
        <v>2.3371862754920647E-3</v>
      </c>
      <c r="N13">
        <f>'Data-Error'!R13</f>
        <v>8.9999999999999969E-2</v>
      </c>
      <c r="O13">
        <f>'Data-Error'!S13</f>
        <v>0.91</v>
      </c>
      <c r="P13">
        <f>'Data-Error'!T13</f>
        <v>0.91</v>
      </c>
      <c r="Q13">
        <f>'Data-Error'!U13</f>
        <v>0.91</v>
      </c>
      <c r="R13">
        <f>'Data-Error'!V13</f>
        <v>0.91</v>
      </c>
    </row>
    <row r="14" spans="1:18" x14ac:dyDescent="0.25">
      <c r="A14">
        <f>Data!A13</f>
        <v>90</v>
      </c>
      <c r="B14">
        <v>0.9</v>
      </c>
      <c r="C14">
        <f>'Data-Error'!C14</f>
        <v>2.076026637795636E-2</v>
      </c>
      <c r="D14">
        <f>'Data-Error'!H14</f>
        <v>9.9294832838525693E-2</v>
      </c>
      <c r="E14">
        <f>'Data-Error'!I14</f>
        <v>9.9170346140811994E-2</v>
      </c>
      <c r="F14">
        <f>'Data-Error'!J14</f>
        <v>9.9905329045900437E-2</v>
      </c>
      <c r="G14">
        <f>'Data-Error'!K14</f>
        <v>9.9243290556408903E-2</v>
      </c>
      <c r="H14">
        <f>'Data-Error'!L14</f>
        <v>9.9171377668729077E-2</v>
      </c>
      <c r="I14">
        <f>'Data-Error'!M14</f>
        <v>9.9294832838525693E-2</v>
      </c>
      <c r="J14">
        <f>'Data-Error'!N14</f>
        <v>9.0292514542593461E-2</v>
      </c>
      <c r="K14">
        <f>'Data-Error'!O14</f>
        <v>9.9294832838525693E-2</v>
      </c>
      <c r="L14">
        <f>'Data-Error'!P14</f>
        <v>8.8047680085302282E-2</v>
      </c>
      <c r="M14">
        <f>'Data-Error'!Q14</f>
        <v>2.2937991942306724E-5</v>
      </c>
      <c r="N14">
        <f>'Data-Error'!R14</f>
        <v>9.9999999999999978E-2</v>
      </c>
      <c r="O14">
        <f>'Data-Error'!S14</f>
        <v>0.9</v>
      </c>
      <c r="P14">
        <f>'Data-Error'!T14</f>
        <v>0.9</v>
      </c>
      <c r="Q14">
        <f>'Data-Error'!U14</f>
        <v>0.9</v>
      </c>
      <c r="R14">
        <f>'Data-Error'!V14</f>
        <v>0.9</v>
      </c>
    </row>
    <row r="15" spans="1:18" x14ac:dyDescent="0.25">
      <c r="A15">
        <f>Data!A14</f>
        <v>89</v>
      </c>
      <c r="B15">
        <v>0.89</v>
      </c>
      <c r="C15">
        <f>'Data-Error'!C15</f>
        <v>1.8526988623354224E-2</v>
      </c>
      <c r="D15">
        <f>'Data-Error'!H15</f>
        <v>0.10921797653977539</v>
      </c>
      <c r="E15">
        <f>'Data-Error'!I15</f>
        <v>0.10907797119696383</v>
      </c>
      <c r="F15">
        <f>'Data-Error'!J15</f>
        <v>0.10981783552629087</v>
      </c>
      <c r="G15">
        <f>'Data-Error'!K15</f>
        <v>0.10914713053258607</v>
      </c>
      <c r="H15">
        <f>'Data-Error'!L15</f>
        <v>0.10907914737928659</v>
      </c>
      <c r="I15">
        <f>'Data-Error'!M15</f>
        <v>0.10921797653977539</v>
      </c>
      <c r="J15">
        <f>'Data-Error'!N15</f>
        <v>9.9684343085294946E-2</v>
      </c>
      <c r="K15">
        <f>'Data-Error'!O15</f>
        <v>0.10921797653977539</v>
      </c>
      <c r="L15">
        <f>'Data-Error'!P15</f>
        <v>9.8563010087032721E-2</v>
      </c>
      <c r="M15">
        <f>'Data-Error'!Q15</f>
        <v>9.5183327128367523E-4</v>
      </c>
      <c r="N15">
        <f>'Data-Error'!R15</f>
        <v>0.10999999999999999</v>
      </c>
      <c r="O15">
        <f>'Data-Error'!S15</f>
        <v>0.89</v>
      </c>
      <c r="P15">
        <f>'Data-Error'!T15</f>
        <v>0.89</v>
      </c>
      <c r="Q15">
        <f>'Data-Error'!U15</f>
        <v>0.89</v>
      </c>
      <c r="R15">
        <f>'Data-Error'!V15</f>
        <v>0.89</v>
      </c>
    </row>
    <row r="16" spans="1:18" x14ac:dyDescent="0.25">
      <c r="A16">
        <f>Data!A15</f>
        <v>88</v>
      </c>
      <c r="B16">
        <v>0.88</v>
      </c>
      <c r="C16">
        <f>'Data-Error'!C16</f>
        <v>3.06357807708868E-2</v>
      </c>
      <c r="D16">
        <f>'Data-Error'!H16</f>
        <v>0.11925724653459779</v>
      </c>
      <c r="E16">
        <f>'Data-Error'!I16</f>
        <v>0.11896486839089049</v>
      </c>
      <c r="F16">
        <f>'Data-Error'!J16</f>
        <v>0.11986128075475688</v>
      </c>
      <c r="G16">
        <f>'Data-Error'!K16</f>
        <v>0.11918300767664725</v>
      </c>
      <c r="H16">
        <f>'Data-Error'!L16</f>
        <v>0.11896414868248717</v>
      </c>
      <c r="I16">
        <f>'Data-Error'!M16</f>
        <v>0.11925724653459779</v>
      </c>
      <c r="J16">
        <f>'Data-Error'!N16</f>
        <v>0.10759437951909412</v>
      </c>
      <c r="K16">
        <f>'Data-Error'!O16</f>
        <v>0.11925724653459779</v>
      </c>
      <c r="L16">
        <f>'Data-Error'!P16</f>
        <v>0.10828409159871621</v>
      </c>
      <c r="M16">
        <f>'Data-Error'!Q16</f>
        <v>5.6548714443881432E-3</v>
      </c>
      <c r="N16">
        <f>'Data-Error'!R16</f>
        <v>0.12</v>
      </c>
      <c r="O16">
        <f>'Data-Error'!S16</f>
        <v>0.88</v>
      </c>
      <c r="P16">
        <f>'Data-Error'!T16</f>
        <v>0.88</v>
      </c>
      <c r="Q16">
        <f>'Data-Error'!U16</f>
        <v>0.88</v>
      </c>
      <c r="R16">
        <f>'Data-Error'!V16</f>
        <v>0.88</v>
      </c>
    </row>
    <row r="17" spans="1:18" x14ac:dyDescent="0.25">
      <c r="A17">
        <f>Data!A16</f>
        <v>87</v>
      </c>
      <c r="B17">
        <v>0.87</v>
      </c>
      <c r="C17">
        <f>'Data-Error'!C17</f>
        <v>2.9427473267405135E-2</v>
      </c>
      <c r="D17">
        <f>'Data-Error'!H17</f>
        <v>0.1289865762065534</v>
      </c>
      <c r="E17">
        <f>'Data-Error'!I17</f>
        <v>0.12885331237367559</v>
      </c>
      <c r="F17">
        <f>'Data-Error'!J17</f>
        <v>0.12982592744107058</v>
      </c>
      <c r="G17">
        <f>'Data-Error'!K17</f>
        <v>0.12889188201623003</v>
      </c>
      <c r="H17">
        <f>'Data-Error'!L17</f>
        <v>0.12885401240640681</v>
      </c>
      <c r="I17">
        <f>'Data-Error'!M17</f>
        <v>0.1289865762065534</v>
      </c>
      <c r="J17">
        <f>'Data-Error'!N17</f>
        <v>0.11433968647132842</v>
      </c>
      <c r="K17">
        <f>'Data-Error'!O17</f>
        <v>0.1289865762065534</v>
      </c>
      <c r="L17">
        <f>'Data-Error'!P17</f>
        <v>0.11444021265012538</v>
      </c>
      <c r="M17">
        <f>'Data-Error'!Q17</f>
        <v>4.3228767898135789E-3</v>
      </c>
      <c r="N17">
        <f>'Data-Error'!R17</f>
        <v>0.13</v>
      </c>
      <c r="O17">
        <f>'Data-Error'!S17</f>
        <v>0.87</v>
      </c>
      <c r="P17">
        <f>'Data-Error'!T17</f>
        <v>0.87</v>
      </c>
      <c r="Q17">
        <f>'Data-Error'!U17</f>
        <v>0.87</v>
      </c>
      <c r="R17">
        <f>'Data-Error'!V17</f>
        <v>0.87</v>
      </c>
    </row>
    <row r="18" spans="1:18" x14ac:dyDescent="0.25">
      <c r="A18">
        <f>Data!A17</f>
        <v>86</v>
      </c>
      <c r="B18">
        <v>0.86</v>
      </c>
      <c r="C18">
        <f>'Data-Error'!C18</f>
        <v>7.2330216950345916E-3</v>
      </c>
      <c r="D18">
        <f>'Data-Error'!H18</f>
        <v>0.13903353886669978</v>
      </c>
      <c r="E18">
        <f>'Data-Error'!I18</f>
        <v>0.13873730766689085</v>
      </c>
      <c r="F18">
        <f>'Data-Error'!J18</f>
        <v>0.13980258594956796</v>
      </c>
      <c r="G18">
        <f>'Data-Error'!K18</f>
        <v>0.13892732698029053</v>
      </c>
      <c r="H18">
        <f>'Data-Error'!L18</f>
        <v>0.13873714081013488</v>
      </c>
      <c r="I18">
        <f>'Data-Error'!M18</f>
        <v>0.13903353886669978</v>
      </c>
      <c r="J18">
        <f>'Data-Error'!N18</f>
        <v>0.1198849155997852</v>
      </c>
      <c r="K18">
        <f>'Data-Error'!O18</f>
        <v>0.13903353886669978</v>
      </c>
      <c r="L18">
        <f>'Data-Error'!P18</f>
        <v>0.12238861144392688</v>
      </c>
      <c r="M18">
        <f>'Data-Error'!Q18</f>
        <v>7.3423244615148375E-3</v>
      </c>
      <c r="N18">
        <f>'Data-Error'!R18</f>
        <v>0.14000000000000001</v>
      </c>
      <c r="O18">
        <f>'Data-Error'!S18</f>
        <v>0.86</v>
      </c>
      <c r="P18">
        <f>'Data-Error'!T18</f>
        <v>0.86</v>
      </c>
      <c r="Q18">
        <f>'Data-Error'!U18</f>
        <v>0.86</v>
      </c>
      <c r="R18">
        <f>'Data-Error'!V18</f>
        <v>0.86</v>
      </c>
    </row>
    <row r="19" spans="1:18" x14ac:dyDescent="0.25">
      <c r="A19">
        <f>Data!A18</f>
        <v>85</v>
      </c>
      <c r="B19">
        <v>0.85</v>
      </c>
      <c r="C19">
        <f>'Data-Error'!C19</f>
        <v>9.9719175597048348E-3</v>
      </c>
      <c r="D19">
        <f>'Data-Error'!H19</f>
        <v>0.14874032626667988</v>
      </c>
      <c r="E19">
        <f>'Data-Error'!I19</f>
        <v>0.14856925150909417</v>
      </c>
      <c r="F19">
        <f>'Data-Error'!J19</f>
        <v>0.14976941750230355</v>
      </c>
      <c r="G19">
        <f>'Data-Error'!K19</f>
        <v>0.14861864831617511</v>
      </c>
      <c r="H19">
        <f>'Data-Error'!L19</f>
        <v>0.14856889571480425</v>
      </c>
      <c r="I19">
        <f>'Data-Error'!M19</f>
        <v>0.14874032626667988</v>
      </c>
      <c r="J19">
        <f>'Data-Error'!N19</f>
        <v>0.13133997678708897</v>
      </c>
      <c r="K19">
        <f>'Data-Error'!O19</f>
        <v>0.14874032626667988</v>
      </c>
      <c r="L19">
        <f>'Data-Error'!P19</f>
        <v>0.13320423481192978</v>
      </c>
      <c r="M19">
        <f>'Data-Error'!Q19</f>
        <v>1.5929820164881647E-3</v>
      </c>
      <c r="N19">
        <f>'Data-Error'!R19</f>
        <v>0.15000000000000002</v>
      </c>
      <c r="O19">
        <f>'Data-Error'!S19</f>
        <v>0.85</v>
      </c>
      <c r="P19">
        <f>'Data-Error'!T19</f>
        <v>0.85</v>
      </c>
      <c r="Q19">
        <f>'Data-Error'!U19</f>
        <v>0.85</v>
      </c>
      <c r="R19">
        <f>'Data-Error'!V19</f>
        <v>0.85</v>
      </c>
    </row>
    <row r="20" spans="1:18" x14ac:dyDescent="0.25">
      <c r="A20">
        <f>Data!A19</f>
        <v>84</v>
      </c>
      <c r="B20">
        <v>0.84</v>
      </c>
      <c r="C20">
        <f>'Data-Error'!C20</f>
        <v>2.366747491503518E-2</v>
      </c>
      <c r="D20">
        <f>'Data-Error'!H20</f>
        <v>0.1586504712382556</v>
      </c>
      <c r="E20">
        <f>'Data-Error'!I20</f>
        <v>0.15847253485819079</v>
      </c>
      <c r="F20">
        <f>'Data-Error'!J20</f>
        <v>0.15981384641497309</v>
      </c>
      <c r="G20">
        <f>'Data-Error'!K20</f>
        <v>0.15852387835915094</v>
      </c>
      <c r="H20">
        <f>'Data-Error'!L20</f>
        <v>0.15847295076726553</v>
      </c>
      <c r="I20">
        <f>'Data-Error'!M20</f>
        <v>0.1586504712382556</v>
      </c>
      <c r="J20">
        <f>'Data-Error'!N20</f>
        <v>0.13861620014973119</v>
      </c>
      <c r="K20">
        <f>'Data-Error'!O20</f>
        <v>0.1586504712382556</v>
      </c>
      <c r="L20">
        <f>'Data-Error'!P20</f>
        <v>0.13975886123732195</v>
      </c>
      <c r="M20">
        <f>'Data-Error'!Q20</f>
        <v>5.3877476928551049E-3</v>
      </c>
      <c r="N20">
        <f>'Data-Error'!R20</f>
        <v>0.16000000000000003</v>
      </c>
      <c r="O20">
        <f>'Data-Error'!S20</f>
        <v>0.84</v>
      </c>
      <c r="P20">
        <f>'Data-Error'!T20</f>
        <v>0.84</v>
      </c>
      <c r="Q20">
        <f>'Data-Error'!U20</f>
        <v>0.84</v>
      </c>
      <c r="R20">
        <f>'Data-Error'!V20</f>
        <v>0.84</v>
      </c>
    </row>
    <row r="21" spans="1:18" x14ac:dyDescent="0.25">
      <c r="A21">
        <f>Data!A20</f>
        <v>83</v>
      </c>
      <c r="B21">
        <v>0.83</v>
      </c>
      <c r="C21">
        <f>'Data-Error'!C21</f>
        <v>2.7972951566610171E-2</v>
      </c>
      <c r="D21">
        <f>'Data-Error'!H21</f>
        <v>0.16840625725588398</v>
      </c>
      <c r="E21">
        <f>'Data-Error'!I21</f>
        <v>0.16831984852167436</v>
      </c>
      <c r="F21">
        <f>'Data-Error'!J21</f>
        <v>0.16976536413020871</v>
      </c>
      <c r="G21">
        <f>'Data-Error'!K21</f>
        <v>0.1682739095108694</v>
      </c>
      <c r="H21">
        <f>'Data-Error'!L21</f>
        <v>0.16832020046732965</v>
      </c>
      <c r="I21">
        <f>'Data-Error'!M21</f>
        <v>0.16840625725588398</v>
      </c>
      <c r="J21">
        <f>'Data-Error'!N21</f>
        <v>0.1475056489069636</v>
      </c>
      <c r="K21">
        <f>'Data-Error'!O21</f>
        <v>0.16840625725588398</v>
      </c>
      <c r="L21">
        <f>'Data-Error'!P21</f>
        <v>0.14995912602981176</v>
      </c>
      <c r="M21">
        <f>'Data-Error'!Q21</f>
        <v>8.3142669649005629E-3</v>
      </c>
      <c r="N21">
        <f>'Data-Error'!R21</f>
        <v>0.17000000000000004</v>
      </c>
      <c r="O21">
        <f>'Data-Error'!S21</f>
        <v>0.83</v>
      </c>
      <c r="P21">
        <f>'Data-Error'!T21</f>
        <v>0.83</v>
      </c>
      <c r="Q21">
        <f>'Data-Error'!U21</f>
        <v>0.83</v>
      </c>
      <c r="R21">
        <f>'Data-Error'!V21</f>
        <v>0.83</v>
      </c>
    </row>
    <row r="22" spans="1:18" x14ac:dyDescent="0.25">
      <c r="A22">
        <f>Data!A21</f>
        <v>82</v>
      </c>
      <c r="B22">
        <v>0.82</v>
      </c>
      <c r="C22">
        <f>'Data-Error'!C22</f>
        <v>3.4006107541340036E-4</v>
      </c>
      <c r="D22">
        <f>'Data-Error'!H22</f>
        <v>0.1782087374118847</v>
      </c>
      <c r="E22">
        <f>'Data-Error'!I22</f>
        <v>0.17813300355973183</v>
      </c>
      <c r="F22">
        <f>'Data-Error'!J22</f>
        <v>0.17976636758695907</v>
      </c>
      <c r="G22">
        <f>'Data-Error'!K22</f>
        <v>0.17806873237437038</v>
      </c>
      <c r="H22">
        <f>'Data-Error'!L22</f>
        <v>0.17813270143158455</v>
      </c>
      <c r="I22">
        <f>'Data-Error'!M22</f>
        <v>0.1782087374118847</v>
      </c>
      <c r="J22">
        <f>'Data-Error'!N22</f>
        <v>0.15874355582494182</v>
      </c>
      <c r="K22">
        <f>'Data-Error'!O22</f>
        <v>0.1782087374118847</v>
      </c>
      <c r="L22">
        <f>'Data-Error'!P22</f>
        <v>0.16117850074103079</v>
      </c>
      <c r="M22">
        <f>'Data-Error'!Q22</f>
        <v>9.3768159834199949E-3</v>
      </c>
      <c r="N22">
        <f>'Data-Error'!R22</f>
        <v>0.17948007492850937</v>
      </c>
      <c r="O22">
        <f>'Data-Error'!S22</f>
        <v>0.82</v>
      </c>
      <c r="P22">
        <f>'Data-Error'!T22</f>
        <v>0.82</v>
      </c>
      <c r="Q22">
        <f>'Data-Error'!U22</f>
        <v>0.82</v>
      </c>
      <c r="R22">
        <f>'Data-Error'!V22</f>
        <v>0.82</v>
      </c>
    </row>
    <row r="23" spans="1:18" x14ac:dyDescent="0.25">
      <c r="A23">
        <f>Data!A22</f>
        <v>81</v>
      </c>
      <c r="B23">
        <v>0.81</v>
      </c>
      <c r="C23">
        <f>'Data-Error'!C23</f>
        <v>2.7760285997066037E-2</v>
      </c>
      <c r="D23">
        <f>'Data-Error'!H23</f>
        <v>0.18806129062610488</v>
      </c>
      <c r="E23">
        <f>'Data-Error'!I23</f>
        <v>0.18802603887544</v>
      </c>
      <c r="F23">
        <f>'Data-Error'!J23</f>
        <v>0.18980354986122461</v>
      </c>
      <c r="G23">
        <f>'Data-Error'!K23</f>
        <v>0.18791020831202954</v>
      </c>
      <c r="H23">
        <f>'Data-Error'!L23</f>
        <v>0.1880242245177437</v>
      </c>
      <c r="I23">
        <f>'Data-Error'!M23</f>
        <v>0.18806129062610488</v>
      </c>
      <c r="J23">
        <f>'Data-Error'!N23</f>
        <v>0.16983411181790131</v>
      </c>
      <c r="K23">
        <f>'Data-Error'!O23</f>
        <v>0.18806129062610488</v>
      </c>
      <c r="L23">
        <f>'Data-Error'!P23</f>
        <v>0.17203336910093092</v>
      </c>
      <c r="M23">
        <f>'Data-Error'!Q23</f>
        <v>1.1510750390425262E-2</v>
      </c>
      <c r="N23">
        <f>'Data-Error'!R23</f>
        <v>0.16400374642529891</v>
      </c>
      <c r="O23">
        <f>'Data-Error'!S23</f>
        <v>0.81</v>
      </c>
      <c r="P23">
        <f>'Data-Error'!T23</f>
        <v>0.81</v>
      </c>
      <c r="Q23">
        <f>'Data-Error'!U23</f>
        <v>0.81</v>
      </c>
      <c r="R23">
        <f>'Data-Error'!V23</f>
        <v>0.81</v>
      </c>
    </row>
    <row r="24" spans="1:18" x14ac:dyDescent="0.25">
      <c r="A24">
        <f>Data!A23</f>
        <v>80</v>
      </c>
      <c r="B24">
        <v>0.8</v>
      </c>
      <c r="C24">
        <f>'Data-Error'!C24</f>
        <v>3.7060863078762774E-3</v>
      </c>
      <c r="D24">
        <f>'Data-Error'!H24</f>
        <v>0.19794161704449764</v>
      </c>
      <c r="E24">
        <f>'Data-Error'!I24</f>
        <v>0.19779989121215535</v>
      </c>
      <c r="F24">
        <f>'Data-Error'!J24</f>
        <v>0.19972632817967995</v>
      </c>
      <c r="G24">
        <f>'Data-Error'!K24</f>
        <v>0.19777265008189593</v>
      </c>
      <c r="H24">
        <f>'Data-Error'!L24</f>
        <v>0.19779723888885314</v>
      </c>
      <c r="I24">
        <f>'Data-Error'!M24</f>
        <v>0.19794161704449764</v>
      </c>
      <c r="J24">
        <f>'Data-Error'!N24</f>
        <v>0.17801812306954579</v>
      </c>
      <c r="K24">
        <f>'Data-Error'!O24</f>
        <v>0.19794161704449764</v>
      </c>
      <c r="L24">
        <f>'Data-Error'!P24</f>
        <v>0.18140993929668703</v>
      </c>
      <c r="M24">
        <f>'Data-Error'!Q24</f>
        <v>1.4866856380002291E-2</v>
      </c>
      <c r="N24">
        <f>'Data-Error'!R24</f>
        <v>0.17400374642529892</v>
      </c>
      <c r="O24">
        <f>'Data-Error'!S24</f>
        <v>0.8</v>
      </c>
      <c r="P24">
        <f>'Data-Error'!T24</f>
        <v>0.8</v>
      </c>
      <c r="Q24">
        <f>'Data-Error'!U24</f>
        <v>0.8</v>
      </c>
      <c r="R24">
        <f>'Data-Error'!V24</f>
        <v>0.8</v>
      </c>
    </row>
    <row r="25" spans="1:18" x14ac:dyDescent="0.25">
      <c r="A25">
        <f>Data!A24</f>
        <v>79</v>
      </c>
      <c r="B25">
        <v>0.79</v>
      </c>
      <c r="C25">
        <f>'Data-Error'!C25</f>
        <v>5.4339038711189724E-3</v>
      </c>
      <c r="D25">
        <f>'Data-Error'!H25</f>
        <v>0.20774465245624807</v>
      </c>
      <c r="E25">
        <f>'Data-Error'!I25</f>
        <v>0.20769622961300516</v>
      </c>
      <c r="F25">
        <f>'Data-Error'!J25</f>
        <v>0.20970218095689508</v>
      </c>
      <c r="G25">
        <f>'Data-Error'!K25</f>
        <v>0.20755239760053923</v>
      </c>
      <c r="H25">
        <f>'Data-Error'!L25</f>
        <v>0.20769417158488912</v>
      </c>
      <c r="I25">
        <f>'Data-Error'!M25</f>
        <v>0.20774465245624807</v>
      </c>
      <c r="J25">
        <f>'Data-Error'!N25</f>
        <v>0.18691630031834938</v>
      </c>
      <c r="K25">
        <f>'Data-Error'!O25</f>
        <v>0.20774465245624807</v>
      </c>
      <c r="L25">
        <f>'Data-Error'!P25</f>
        <v>0.18861417556314763</v>
      </c>
      <c r="M25">
        <f>'Data-Error'!Q25</f>
        <v>1.3467966777687579E-2</v>
      </c>
      <c r="N25">
        <f>'Data-Error'!R25</f>
        <v>0.18400374642529893</v>
      </c>
      <c r="O25">
        <f>'Data-Error'!S25</f>
        <v>0.79</v>
      </c>
      <c r="P25">
        <f>'Data-Error'!T25</f>
        <v>0.79</v>
      </c>
      <c r="Q25">
        <f>'Data-Error'!U25</f>
        <v>0.79</v>
      </c>
      <c r="R25">
        <f>'Data-Error'!V25</f>
        <v>0.79</v>
      </c>
    </row>
    <row r="26" spans="1:18" x14ac:dyDescent="0.25">
      <c r="A26">
        <f>Data!A25</f>
        <v>78</v>
      </c>
      <c r="B26">
        <v>0.78</v>
      </c>
      <c r="C26">
        <f>'Data-Error'!C26</f>
        <v>6.5170835748662448E-3</v>
      </c>
      <c r="D26">
        <f>'Data-Error'!H26</f>
        <v>0.21747772233974849</v>
      </c>
      <c r="E26">
        <f>'Data-Error'!I26</f>
        <v>0.21768085979172502</v>
      </c>
      <c r="F26">
        <f>'Data-Error'!J26</f>
        <v>0.21968227988853639</v>
      </c>
      <c r="G26">
        <f>'Data-Error'!K26</f>
        <v>0.21729291723078303</v>
      </c>
      <c r="H26">
        <f>'Data-Error'!L26</f>
        <v>0.21767896595449565</v>
      </c>
      <c r="I26">
        <f>'Data-Error'!M26</f>
        <v>0.21747772233974849</v>
      </c>
      <c r="J26">
        <f>'Data-Error'!N26</f>
        <v>0.19604327341491268</v>
      </c>
      <c r="K26">
        <f>'Data-Error'!O26</f>
        <v>0.21747772233974849</v>
      </c>
      <c r="L26">
        <f>'Data-Error'!P26</f>
        <v>0.19838285656846533</v>
      </c>
      <c r="M26">
        <f>'Data-Error'!Q26</f>
        <v>1.9039833770317371E-2</v>
      </c>
      <c r="N26">
        <f>'Data-Error'!R26</f>
        <v>0.19400374642529894</v>
      </c>
      <c r="O26">
        <f>'Data-Error'!S26</f>
        <v>0.78</v>
      </c>
      <c r="P26">
        <f>'Data-Error'!T26</f>
        <v>0.78</v>
      </c>
      <c r="Q26">
        <f>'Data-Error'!U26</f>
        <v>0.78</v>
      </c>
      <c r="R26">
        <f>'Data-Error'!V26</f>
        <v>0.78</v>
      </c>
    </row>
    <row r="27" spans="1:18" x14ac:dyDescent="0.25">
      <c r="A27">
        <f>Data!A26</f>
        <v>77</v>
      </c>
      <c r="B27">
        <v>0.77</v>
      </c>
      <c r="C27">
        <f>'Data-Error'!C27</f>
        <v>1.7915480028967923E-2</v>
      </c>
      <c r="D27">
        <f>'Data-Error'!H27</f>
        <v>0.22724204897873779</v>
      </c>
      <c r="E27">
        <f>'Data-Error'!I27</f>
        <v>0.22760164369718638</v>
      </c>
      <c r="F27">
        <f>'Data-Error'!J27</f>
        <v>0.22970043108650284</v>
      </c>
      <c r="G27">
        <f>'Data-Error'!K27</f>
        <v>0.22704306685295927</v>
      </c>
      <c r="H27">
        <f>'Data-Error'!L27</f>
        <v>0.22760089585274956</v>
      </c>
      <c r="I27">
        <f>'Data-Error'!M27</f>
        <v>0.22724204897873779</v>
      </c>
      <c r="J27">
        <f>'Data-Error'!N27</f>
        <v>0.20555472525715635</v>
      </c>
      <c r="K27">
        <f>'Data-Error'!O27</f>
        <v>0.22724204897873779</v>
      </c>
      <c r="L27">
        <f>'Data-Error'!P27</f>
        <v>0.20854234170570929</v>
      </c>
      <c r="M27">
        <f>'Data-Error'!Q27</f>
        <v>1.9242849024058262E-2</v>
      </c>
      <c r="N27">
        <f>'Data-Error'!R27</f>
        <v>0.20400374642529895</v>
      </c>
      <c r="O27">
        <f>'Data-Error'!S27</f>
        <v>0.77</v>
      </c>
      <c r="P27">
        <f>'Data-Error'!T27</f>
        <v>0.77</v>
      </c>
      <c r="Q27">
        <f>'Data-Error'!U27</f>
        <v>0.77</v>
      </c>
      <c r="R27">
        <f>'Data-Error'!V27</f>
        <v>0.77</v>
      </c>
    </row>
    <row r="28" spans="1:18" x14ac:dyDescent="0.25">
      <c r="A28">
        <f>Data!A27</f>
        <v>76</v>
      </c>
      <c r="B28">
        <v>0.76</v>
      </c>
      <c r="C28">
        <f>'Data-Error'!C28</f>
        <v>1.9898413745583654E-2</v>
      </c>
      <c r="D28">
        <f>'Data-Error'!H28</f>
        <v>0.23697903192365977</v>
      </c>
      <c r="E28">
        <f>'Data-Error'!I28</f>
        <v>0.23751497448745629</v>
      </c>
      <c r="F28">
        <f>'Data-Error'!J28</f>
        <v>0.23965836005003982</v>
      </c>
      <c r="G28">
        <f>'Data-Error'!K28</f>
        <v>0.23674467915419672</v>
      </c>
      <c r="H28">
        <f>'Data-Error'!L28</f>
        <v>0.23751448890157145</v>
      </c>
      <c r="I28">
        <f>'Data-Error'!M28</f>
        <v>0.23697903192365977</v>
      </c>
      <c r="J28">
        <f>'Data-Error'!N28</f>
        <v>0.21424526464985272</v>
      </c>
      <c r="K28">
        <f>'Data-Error'!O28</f>
        <v>0.23697903192365977</v>
      </c>
      <c r="L28">
        <f>'Data-Error'!P28</f>
        <v>0.21576964018705691</v>
      </c>
      <c r="M28">
        <f>'Data-Error'!Q28</f>
        <v>2.1367524927744963E-2</v>
      </c>
      <c r="N28">
        <f>'Data-Error'!R28</f>
        <v>0.21400374642529896</v>
      </c>
      <c r="O28">
        <f>'Data-Error'!S28</f>
        <v>0.76</v>
      </c>
      <c r="P28">
        <f>'Data-Error'!T28</f>
        <v>0.76</v>
      </c>
      <c r="Q28">
        <f>'Data-Error'!U28</f>
        <v>0.76</v>
      </c>
      <c r="R28">
        <f>'Data-Error'!V28</f>
        <v>0.76</v>
      </c>
    </row>
    <row r="29" spans="1:18" x14ac:dyDescent="0.25">
      <c r="A29">
        <f>Data!A28</f>
        <v>75</v>
      </c>
      <c r="B29">
        <v>0.75</v>
      </c>
      <c r="C29">
        <f>'Data-Error'!C29</f>
        <v>2.8267661217893258E-2</v>
      </c>
      <c r="D29">
        <f>'Data-Error'!H29</f>
        <v>0.24671939259332887</v>
      </c>
      <c r="E29">
        <f>'Data-Error'!I29</f>
        <v>0.24737874117018144</v>
      </c>
      <c r="F29">
        <f>'Data-Error'!J29</f>
        <v>0.24967154339562159</v>
      </c>
      <c r="G29">
        <f>'Data-Error'!K29</f>
        <v>0.24647572190007816</v>
      </c>
      <c r="H29">
        <f>'Data-Error'!L29</f>
        <v>0.24737851017172974</v>
      </c>
      <c r="I29">
        <f>'Data-Error'!M29</f>
        <v>0.24671939259332887</v>
      </c>
      <c r="J29">
        <f>'Data-Error'!N29</f>
        <v>0.22480409945612667</v>
      </c>
      <c r="K29">
        <f>'Data-Error'!O29</f>
        <v>0.24671939259332887</v>
      </c>
      <c r="L29">
        <f>'Data-Error'!P29</f>
        <v>0.22757315910341691</v>
      </c>
      <c r="M29">
        <f>'Data-Error'!Q29</f>
        <v>2.037915736646867E-2</v>
      </c>
      <c r="N29">
        <f>'Data-Error'!R29</f>
        <v>0.22400374642529897</v>
      </c>
      <c r="O29">
        <f>'Data-Error'!S29</f>
        <v>0.75</v>
      </c>
      <c r="P29">
        <f>'Data-Error'!T29</f>
        <v>0.75</v>
      </c>
      <c r="Q29">
        <f>'Data-Error'!U29</f>
        <v>0.75</v>
      </c>
      <c r="R29">
        <f>'Data-Error'!V29</f>
        <v>0.75</v>
      </c>
    </row>
    <row r="30" spans="1:18" x14ac:dyDescent="0.25">
      <c r="A30">
        <f>Data!A29</f>
        <v>74</v>
      </c>
      <c r="B30">
        <v>0.74</v>
      </c>
      <c r="C30">
        <f>'Data-Error'!C30</f>
        <v>3.6541869714477371E-2</v>
      </c>
      <c r="D30">
        <f>'Data-Error'!H30</f>
        <v>0.25648617790240025</v>
      </c>
      <c r="E30">
        <f>'Data-Error'!I30</f>
        <v>0.25729558009541287</v>
      </c>
      <c r="F30">
        <f>'Data-Error'!J30</f>
        <v>0.25970897282672245</v>
      </c>
      <c r="G30">
        <f>'Data-Error'!K30</f>
        <v>0.2562401234029027</v>
      </c>
      <c r="H30">
        <f>'Data-Error'!L30</f>
        <v>0.25729433201541141</v>
      </c>
      <c r="I30">
        <f>'Data-Error'!M30</f>
        <v>0.25648617790240025</v>
      </c>
      <c r="J30">
        <f>'Data-Error'!N30</f>
        <v>0.23368326195010947</v>
      </c>
      <c r="K30">
        <f>'Data-Error'!O30</f>
        <v>0.25648617790240025</v>
      </c>
      <c r="L30">
        <f>'Data-Error'!P30</f>
        <v>0.23452668265999344</v>
      </c>
      <c r="M30">
        <f>'Data-Error'!Q30</f>
        <v>2.6674964893319775E-2</v>
      </c>
      <c r="N30">
        <f>'Data-Error'!R30</f>
        <v>0.23400374642529898</v>
      </c>
      <c r="O30">
        <f>'Data-Error'!S30</f>
        <v>0.74</v>
      </c>
      <c r="P30">
        <f>'Data-Error'!T30</f>
        <v>0.74</v>
      </c>
      <c r="Q30">
        <f>'Data-Error'!U30</f>
        <v>0.74</v>
      </c>
      <c r="R30">
        <f>'Data-Error'!V30</f>
        <v>0.74</v>
      </c>
    </row>
    <row r="31" spans="1:18" x14ac:dyDescent="0.25">
      <c r="A31">
        <f>Data!A30</f>
        <v>73</v>
      </c>
      <c r="B31">
        <v>0.73</v>
      </c>
      <c r="C31">
        <f>'Data-Error'!C31</f>
        <v>2.8281155425668003E-2</v>
      </c>
      <c r="D31">
        <f>'Data-Error'!H31</f>
        <v>0.26638210491915726</v>
      </c>
      <c r="E31">
        <f>'Data-Error'!I31</f>
        <v>0.26723474716298523</v>
      </c>
      <c r="F31">
        <f>'Data-Error'!J31</f>
        <v>0.2696075544910258</v>
      </c>
      <c r="G31">
        <f>'Data-Error'!K31</f>
        <v>0.26611627737325427</v>
      </c>
      <c r="H31">
        <f>'Data-Error'!L31</f>
        <v>0.2672335005964539</v>
      </c>
      <c r="I31">
        <f>'Data-Error'!M31</f>
        <v>0.26638210491915726</v>
      </c>
      <c r="J31">
        <f>'Data-Error'!N31</f>
        <v>0.24282534831015046</v>
      </c>
      <c r="K31">
        <f>'Data-Error'!O31</f>
        <v>0.26638210491915726</v>
      </c>
      <c r="L31">
        <f>'Data-Error'!P31</f>
        <v>0.24588117132945786</v>
      </c>
      <c r="M31">
        <f>'Data-Error'!Q31</f>
        <v>3.1173472545011904E-2</v>
      </c>
      <c r="N31">
        <f>'Data-Error'!R31</f>
        <v>0.24400374642529898</v>
      </c>
      <c r="O31">
        <f>'Data-Error'!S31</f>
        <v>0.73</v>
      </c>
      <c r="P31">
        <f>'Data-Error'!T31</f>
        <v>0.73</v>
      </c>
      <c r="Q31">
        <f>'Data-Error'!U31</f>
        <v>0.73</v>
      </c>
      <c r="R31">
        <f>'Data-Error'!V31</f>
        <v>0.73</v>
      </c>
    </row>
    <row r="32" spans="1:18" x14ac:dyDescent="0.25">
      <c r="A32">
        <f>Data!A31</f>
        <v>72</v>
      </c>
      <c r="B32">
        <v>0.72</v>
      </c>
      <c r="C32">
        <f>'Data-Error'!C32</f>
        <v>3.2218696109708955E-2</v>
      </c>
      <c r="D32">
        <f>'Data-Error'!H32</f>
        <v>0.27616243699625376</v>
      </c>
      <c r="E32">
        <f>'Data-Error'!I32</f>
        <v>0.27704618156559768</v>
      </c>
      <c r="F32">
        <f>'Data-Error'!J32</f>
        <v>0.27964703532385748</v>
      </c>
      <c r="G32">
        <f>'Data-Error'!K32</f>
        <v>0.2758720359090775</v>
      </c>
      <c r="H32">
        <f>'Data-Error'!L32</f>
        <v>0.27704494277193359</v>
      </c>
      <c r="I32">
        <f>'Data-Error'!M32</f>
        <v>0.27616243699625376</v>
      </c>
      <c r="J32">
        <f>'Data-Error'!N32</f>
        <v>0.25419431019108785</v>
      </c>
      <c r="K32">
        <f>'Data-Error'!O32</f>
        <v>0.27616243699625376</v>
      </c>
      <c r="L32">
        <f>'Data-Error'!P32</f>
        <v>0.25678489396400928</v>
      </c>
      <c r="M32">
        <f>'Data-Error'!Q32</f>
        <v>2.9727852418790168E-2</v>
      </c>
      <c r="N32">
        <f>'Data-Error'!R32</f>
        <v>0.25400374642529899</v>
      </c>
      <c r="O32">
        <f>'Data-Error'!S32</f>
        <v>0.72</v>
      </c>
      <c r="P32">
        <f>'Data-Error'!T32</f>
        <v>0.72</v>
      </c>
      <c r="Q32">
        <f>'Data-Error'!U32</f>
        <v>0.72</v>
      </c>
      <c r="R32">
        <f>'Data-Error'!V32</f>
        <v>0.72</v>
      </c>
    </row>
    <row r="33" spans="1:18" x14ac:dyDescent="0.25">
      <c r="A33">
        <f>Data!A32</f>
        <v>71</v>
      </c>
      <c r="B33">
        <v>0.71</v>
      </c>
      <c r="C33">
        <f>'Data-Error'!C33</f>
        <v>2.231535819042163E-2</v>
      </c>
      <c r="D33">
        <f>'Data-Error'!H33</f>
        <v>0.28580811146547025</v>
      </c>
      <c r="E33">
        <f>'Data-Error'!I33</f>
        <v>0.28690045800774722</v>
      </c>
      <c r="F33">
        <f>'Data-Error'!J33</f>
        <v>0.28959444034935777</v>
      </c>
      <c r="G33">
        <f>'Data-Error'!K33</f>
        <v>0.28552500480358489</v>
      </c>
      <c r="H33">
        <f>'Data-Error'!L33</f>
        <v>0.28689863862718812</v>
      </c>
      <c r="I33">
        <f>'Data-Error'!M33</f>
        <v>0.28580811146547025</v>
      </c>
      <c r="J33">
        <f>'Data-Error'!N33</f>
        <v>0.26233527202452456</v>
      </c>
      <c r="K33">
        <f>'Data-Error'!O33</f>
        <v>0.28580811146547025</v>
      </c>
      <c r="L33">
        <f>'Data-Error'!P33</f>
        <v>0.26403021839149254</v>
      </c>
      <c r="M33">
        <f>'Data-Error'!Q33</f>
        <v>3.3318133124852767E-2</v>
      </c>
      <c r="N33">
        <f>'Data-Error'!R33</f>
        <v>0.264003746425299</v>
      </c>
      <c r="O33">
        <f>'Data-Error'!S33</f>
        <v>0.71</v>
      </c>
      <c r="P33">
        <f>'Data-Error'!T33</f>
        <v>0.71</v>
      </c>
      <c r="Q33">
        <f>'Data-Error'!U33</f>
        <v>0.71</v>
      </c>
      <c r="R33">
        <f>'Data-Error'!V33</f>
        <v>0.71</v>
      </c>
    </row>
    <row r="34" spans="1:18" x14ac:dyDescent="0.25">
      <c r="A34">
        <f>Data!A33</f>
        <v>70</v>
      </c>
      <c r="B34">
        <v>0.7</v>
      </c>
      <c r="C34">
        <f>'Data-Error'!C34</f>
        <v>3.0296434337425238E-2</v>
      </c>
      <c r="D34">
        <f>'Data-Error'!H34</f>
        <v>0.29535272596328499</v>
      </c>
      <c r="E34">
        <f>'Data-Error'!I34</f>
        <v>0.29672485512505875</v>
      </c>
      <c r="F34">
        <f>'Data-Error'!J34</f>
        <v>0.29960085159765915</v>
      </c>
      <c r="G34">
        <f>'Data-Error'!K34</f>
        <v>0.29505126232492995</v>
      </c>
      <c r="H34">
        <f>'Data-Error'!L34</f>
        <v>0.29672307543297072</v>
      </c>
      <c r="I34">
        <f>'Data-Error'!M34</f>
        <v>0.29535272596328499</v>
      </c>
      <c r="J34">
        <f>'Data-Error'!N34</f>
        <v>0.27167274608849001</v>
      </c>
      <c r="K34">
        <f>'Data-Error'!O34</f>
        <v>0.29535272596328499</v>
      </c>
      <c r="L34">
        <f>'Data-Error'!P34</f>
        <v>0.27335726121779136</v>
      </c>
      <c r="M34">
        <f>'Data-Error'!Q34</f>
        <v>3.683904774757063E-2</v>
      </c>
      <c r="N34">
        <f>'Data-Error'!R34</f>
        <v>0.27400374642529901</v>
      </c>
      <c r="O34">
        <f>'Data-Error'!S34</f>
        <v>0.7</v>
      </c>
      <c r="P34">
        <f>'Data-Error'!T34</f>
        <v>0.7</v>
      </c>
      <c r="Q34">
        <f>'Data-Error'!U34</f>
        <v>0.7</v>
      </c>
      <c r="R34">
        <f>'Data-Error'!V34</f>
        <v>0.7</v>
      </c>
    </row>
    <row r="35" spans="1:18" x14ac:dyDescent="0.25">
      <c r="A35">
        <f>Data!A34</f>
        <v>69</v>
      </c>
      <c r="B35">
        <v>0.69</v>
      </c>
      <c r="C35">
        <f>'Data-Error'!C35</f>
        <v>1.3361264979460885E-2</v>
      </c>
      <c r="D35">
        <f>'Data-Error'!H35</f>
        <v>0.30491687834725589</v>
      </c>
      <c r="E35">
        <f>'Data-Error'!I35</f>
        <v>0.30657931878660882</v>
      </c>
      <c r="F35">
        <f>'Data-Error'!J35</f>
        <v>0.30958152887629453</v>
      </c>
      <c r="G35">
        <f>'Data-Error'!K35</f>
        <v>0.30461689044902029</v>
      </c>
      <c r="H35">
        <f>'Data-Error'!L35</f>
        <v>0.30657693588984125</v>
      </c>
      <c r="I35">
        <f>'Data-Error'!M35</f>
        <v>0.30491687834725589</v>
      </c>
      <c r="J35">
        <f>'Data-Error'!N35</f>
        <v>0.28137901588805914</v>
      </c>
      <c r="K35">
        <f>'Data-Error'!O35</f>
        <v>0.30491687834725589</v>
      </c>
      <c r="L35">
        <f>'Data-Error'!P35</f>
        <v>0.28085548225433232</v>
      </c>
      <c r="M35">
        <f>'Data-Error'!Q35</f>
        <v>3.9834154952011258E-2</v>
      </c>
      <c r="N35">
        <f>'Data-Error'!R35</f>
        <v>0.28400374642529902</v>
      </c>
      <c r="O35">
        <f>'Data-Error'!S35</f>
        <v>0.69</v>
      </c>
      <c r="P35">
        <f>'Data-Error'!T35</f>
        <v>0.69</v>
      </c>
      <c r="Q35">
        <f>'Data-Error'!U35</f>
        <v>0.69</v>
      </c>
      <c r="R35">
        <f>'Data-Error'!V35</f>
        <v>0.69</v>
      </c>
    </row>
    <row r="36" spans="1:18" x14ac:dyDescent="0.25">
      <c r="A36">
        <f>Data!A35</f>
        <v>68</v>
      </c>
      <c r="B36">
        <v>0.68</v>
      </c>
      <c r="C36">
        <f>'Data-Error'!C36</f>
        <v>2.8412742822716663E-2</v>
      </c>
      <c r="D36">
        <f>'Data-Error'!H36</f>
        <v>0.31488665302080132</v>
      </c>
      <c r="E36">
        <f>'Data-Error'!I36</f>
        <v>0.31653455551941179</v>
      </c>
      <c r="F36">
        <f>'Data-Error'!J36</f>
        <v>0.31958371374271632</v>
      </c>
      <c r="G36">
        <f>'Data-Error'!K36</f>
        <v>0.31456614794743498</v>
      </c>
      <c r="H36">
        <f>'Data-Error'!L36</f>
        <v>0.31653146135681753</v>
      </c>
      <c r="I36">
        <f>'Data-Error'!M36</f>
        <v>0.31488665302080132</v>
      </c>
      <c r="J36">
        <f>'Data-Error'!N36</f>
        <v>0.2921535802454045</v>
      </c>
      <c r="K36">
        <f>'Data-Error'!O36</f>
        <v>0.31488665302080132</v>
      </c>
      <c r="L36">
        <f>'Data-Error'!P36</f>
        <v>0.29169585698582179</v>
      </c>
      <c r="M36">
        <f>'Data-Error'!Q36</f>
        <v>4.3589226534713532E-2</v>
      </c>
      <c r="N36">
        <f>'Data-Error'!R36</f>
        <v>0.29400374642529892</v>
      </c>
      <c r="O36">
        <f>'Data-Error'!S36</f>
        <v>0.68</v>
      </c>
      <c r="P36">
        <f>'Data-Error'!T36</f>
        <v>0.68</v>
      </c>
      <c r="Q36">
        <f>'Data-Error'!U36</f>
        <v>0.68</v>
      </c>
      <c r="R36">
        <f>'Data-Error'!V36</f>
        <v>0.68</v>
      </c>
    </row>
    <row r="37" spans="1:18" x14ac:dyDescent="0.25">
      <c r="A37">
        <f>Data!A36</f>
        <v>67</v>
      </c>
      <c r="B37">
        <v>0.67</v>
      </c>
      <c r="C37">
        <f>'Data-Error'!C37</f>
        <v>2.672932212961121E-2</v>
      </c>
      <c r="D37">
        <f>'Data-Error'!H37</f>
        <v>0.3245591642849055</v>
      </c>
      <c r="E37">
        <f>'Data-Error'!I37</f>
        <v>0.32640672032954188</v>
      </c>
      <c r="F37">
        <f>'Data-Error'!J37</f>
        <v>0.32951517220921878</v>
      </c>
      <c r="G37">
        <f>'Data-Error'!K37</f>
        <v>0.32421982713912145</v>
      </c>
      <c r="H37">
        <f>'Data-Error'!L37</f>
        <v>0.32640497613641317</v>
      </c>
      <c r="I37">
        <f>'Data-Error'!M37</f>
        <v>0.3245591642849055</v>
      </c>
      <c r="J37">
        <f>'Data-Error'!N37</f>
        <v>0.30042982025581588</v>
      </c>
      <c r="K37">
        <f>'Data-Error'!O37</f>
        <v>0.3245591642849055</v>
      </c>
      <c r="L37">
        <f>'Data-Error'!P37</f>
        <v>0.30266047831912968</v>
      </c>
      <c r="M37">
        <f>'Data-Error'!Q37</f>
        <v>4.583579735345078E-2</v>
      </c>
      <c r="N37">
        <f>'Data-Error'!R37</f>
        <v>0.30400374642529893</v>
      </c>
      <c r="O37">
        <f>'Data-Error'!S37</f>
        <v>0.67</v>
      </c>
      <c r="P37">
        <f>'Data-Error'!T37</f>
        <v>0.67</v>
      </c>
      <c r="Q37">
        <f>'Data-Error'!U37</f>
        <v>0.67</v>
      </c>
      <c r="R37">
        <f>'Data-Error'!V37</f>
        <v>0.67</v>
      </c>
    </row>
    <row r="38" spans="1:18" x14ac:dyDescent="0.25">
      <c r="A38">
        <f>Data!A37</f>
        <v>66</v>
      </c>
      <c r="B38">
        <v>0.66</v>
      </c>
      <c r="C38">
        <f>'Data-Error'!C38</f>
        <v>1.917486781973643E-2</v>
      </c>
      <c r="D38">
        <f>'Data-Error'!H38</f>
        <v>0.33421925503620531</v>
      </c>
      <c r="E38">
        <f>'Data-Error'!I38</f>
        <v>0.33628023133631524</v>
      </c>
      <c r="F38">
        <f>'Data-Error'!J38</f>
        <v>0.33952969514484665</v>
      </c>
      <c r="G38">
        <f>'Data-Error'!K38</f>
        <v>0.33386184310562961</v>
      </c>
      <c r="H38">
        <f>'Data-Error'!L38</f>
        <v>0.33627720969261821</v>
      </c>
      <c r="I38">
        <f>'Data-Error'!M38</f>
        <v>0.33421925503620531</v>
      </c>
      <c r="J38">
        <f>'Data-Error'!N38</f>
        <v>0.30732641731246368</v>
      </c>
      <c r="K38">
        <f>'Data-Error'!O38</f>
        <v>0.33421925503620531</v>
      </c>
      <c r="L38">
        <f>'Data-Error'!P38</f>
        <v>0.3085600114253324</v>
      </c>
      <c r="M38">
        <f>'Data-Error'!Q38</f>
        <v>4.8841137697060999E-2</v>
      </c>
      <c r="N38">
        <f>'Data-Error'!R38</f>
        <v>0.31400374642529894</v>
      </c>
      <c r="O38">
        <f>'Data-Error'!S38</f>
        <v>0.66</v>
      </c>
      <c r="P38">
        <f>'Data-Error'!T38</f>
        <v>0.66</v>
      </c>
      <c r="Q38">
        <f>'Data-Error'!U38</f>
        <v>0.66</v>
      </c>
      <c r="R38">
        <f>'Data-Error'!V38</f>
        <v>0.66</v>
      </c>
    </row>
    <row r="39" spans="1:18" x14ac:dyDescent="0.25">
      <c r="A39">
        <f>Data!A38</f>
        <v>65</v>
      </c>
      <c r="B39">
        <v>0.65</v>
      </c>
      <c r="C39">
        <f>'Data-Error'!C39</f>
        <v>2.8433433228805094E-2</v>
      </c>
      <c r="D39">
        <f>'Data-Error'!H39</f>
        <v>0.34389394795710693</v>
      </c>
      <c r="E39">
        <f>'Data-Error'!I39</f>
        <v>0.34604653694813881</v>
      </c>
      <c r="F39">
        <f>'Data-Error'!J39</f>
        <v>0.34950278965178261</v>
      </c>
      <c r="G39">
        <f>'Data-Error'!K39</f>
        <v>0.3435266617425764</v>
      </c>
      <c r="H39">
        <f>'Data-Error'!L39</f>
        <v>0.34604411600915541</v>
      </c>
      <c r="I39">
        <f>'Data-Error'!M39</f>
        <v>0.34389394795710693</v>
      </c>
      <c r="J39">
        <f>'Data-Error'!N39</f>
        <v>0.31379502915306345</v>
      </c>
      <c r="K39">
        <f>'Data-Error'!O39</f>
        <v>0.34389394795710693</v>
      </c>
      <c r="L39">
        <f>'Data-Error'!P39</f>
        <v>0.31411409034558424</v>
      </c>
      <c r="M39">
        <f>'Data-Error'!Q39</f>
        <v>5.2721031659791362E-2</v>
      </c>
      <c r="N39">
        <f>'Data-Error'!R39</f>
        <v>0.32400374642529894</v>
      </c>
      <c r="O39">
        <f>'Data-Error'!S39</f>
        <v>0.65</v>
      </c>
      <c r="P39">
        <f>'Data-Error'!T39</f>
        <v>0.65</v>
      </c>
      <c r="Q39">
        <f>'Data-Error'!U39</f>
        <v>0.65</v>
      </c>
      <c r="R39">
        <f>'Data-Error'!V39</f>
        <v>0.65</v>
      </c>
    </row>
    <row r="40" spans="1:18" x14ac:dyDescent="0.25">
      <c r="A40">
        <f>Data!A39</f>
        <v>64</v>
      </c>
      <c r="B40">
        <v>0.64</v>
      </c>
      <c r="C40">
        <f>'Data-Error'!C40</f>
        <v>3.1927324138215751E-2</v>
      </c>
      <c r="D40">
        <f>'Data-Error'!H40</f>
        <v>0.35342799641440981</v>
      </c>
      <c r="E40">
        <f>'Data-Error'!I40</f>
        <v>0.35590770484727741</v>
      </c>
      <c r="F40">
        <f>'Data-Error'!J40</f>
        <v>0.35949803435427607</v>
      </c>
      <c r="G40">
        <f>'Data-Error'!K40</f>
        <v>0.35307837271703213</v>
      </c>
      <c r="H40">
        <f>'Data-Error'!L40</f>
        <v>0.3559054280256837</v>
      </c>
      <c r="I40">
        <f>'Data-Error'!M40</f>
        <v>0.35342799641440981</v>
      </c>
      <c r="J40">
        <f>'Data-Error'!N40</f>
        <v>0.32401886829185977</v>
      </c>
      <c r="K40">
        <f>'Data-Error'!O40</f>
        <v>0.35342799641440981</v>
      </c>
      <c r="L40">
        <f>'Data-Error'!P40</f>
        <v>0.32687593286138128</v>
      </c>
      <c r="M40">
        <f>'Data-Error'!Q40</f>
        <v>5.9824290059246721E-2</v>
      </c>
      <c r="N40">
        <f>'Data-Error'!R40</f>
        <v>0.33400374642529895</v>
      </c>
      <c r="O40">
        <f>'Data-Error'!S40</f>
        <v>0.64</v>
      </c>
      <c r="P40">
        <f>'Data-Error'!T40</f>
        <v>0.64</v>
      </c>
      <c r="Q40">
        <f>'Data-Error'!U40</f>
        <v>0.64</v>
      </c>
      <c r="R40">
        <f>'Data-Error'!V40</f>
        <v>0.64</v>
      </c>
    </row>
    <row r="41" spans="1:18" x14ac:dyDescent="0.25">
      <c r="A41">
        <f>Data!A40</f>
        <v>63</v>
      </c>
      <c r="B41">
        <v>0.63</v>
      </c>
      <c r="C41">
        <f>'Data-Error'!C41</f>
        <v>3.0102596797928483E-2</v>
      </c>
      <c r="D41">
        <f>'Data-Error'!H41</f>
        <v>0.36296289752429989</v>
      </c>
      <c r="E41">
        <f>'Data-Error'!I41</f>
        <v>0.36565509684202102</v>
      </c>
      <c r="F41">
        <f>'Data-Error'!J41</f>
        <v>0.3694555036060998</v>
      </c>
      <c r="G41">
        <f>'Data-Error'!K41</f>
        <v>0.36259417875829947</v>
      </c>
      <c r="H41">
        <f>'Data-Error'!L41</f>
        <v>0.3656507448383296</v>
      </c>
      <c r="I41">
        <f>'Data-Error'!M41</f>
        <v>0.36296289752429989</v>
      </c>
      <c r="J41">
        <f>'Data-Error'!N41</f>
        <v>0.33480774449348816</v>
      </c>
      <c r="K41">
        <f>'Data-Error'!O41</f>
        <v>0.36296289752429989</v>
      </c>
      <c r="L41">
        <f>'Data-Error'!P41</f>
        <v>0.33225983234765721</v>
      </c>
      <c r="M41">
        <f>'Data-Error'!Q41</f>
        <v>6.2413370706897453E-2</v>
      </c>
      <c r="N41">
        <f>'Data-Error'!R41</f>
        <v>0.33722083344399256</v>
      </c>
      <c r="O41">
        <f>'Data-Error'!S41</f>
        <v>0.63</v>
      </c>
      <c r="P41">
        <f>'Data-Error'!T41</f>
        <v>0.63</v>
      </c>
      <c r="Q41">
        <f>'Data-Error'!U41</f>
        <v>0.63</v>
      </c>
      <c r="R41">
        <f>'Data-Error'!V41</f>
        <v>0.63</v>
      </c>
    </row>
    <row r="42" spans="1:18" x14ac:dyDescent="0.25">
      <c r="A42">
        <f>Data!A41</f>
        <v>62</v>
      </c>
      <c r="B42">
        <v>0.62</v>
      </c>
      <c r="C42">
        <f>'Data-Error'!C42</f>
        <v>3.9268371156188531E-2</v>
      </c>
      <c r="D42">
        <f>'Data-Error'!H42</f>
        <v>0.37264697631303612</v>
      </c>
      <c r="E42">
        <f>'Data-Error'!I42</f>
        <v>0.37552542957658663</v>
      </c>
      <c r="F42">
        <f>'Data-Error'!J42</f>
        <v>0.37942017995123367</v>
      </c>
      <c r="G42">
        <f>'Data-Error'!K42</f>
        <v>0.37226847175248357</v>
      </c>
      <c r="H42">
        <f>'Data-Error'!L42</f>
        <v>0.37552032252521261</v>
      </c>
      <c r="I42">
        <f>'Data-Error'!M42</f>
        <v>0.37264697631303612</v>
      </c>
      <c r="J42">
        <f>'Data-Error'!N42</f>
        <v>0.34348906611297003</v>
      </c>
      <c r="K42">
        <f>'Data-Error'!O42</f>
        <v>0.37264697631303612</v>
      </c>
      <c r="L42">
        <f>'Data-Error'!P42</f>
        <v>0.34361711233849701</v>
      </c>
      <c r="M42">
        <f>'Data-Error'!Q42</f>
        <v>6.6793129541658613E-2</v>
      </c>
      <c r="N42">
        <f>'Data-Error'!R42</f>
        <v>0.32574160900317761</v>
      </c>
      <c r="O42">
        <f>'Data-Error'!S42</f>
        <v>0.62</v>
      </c>
      <c r="P42">
        <f>'Data-Error'!T42</f>
        <v>0.62</v>
      </c>
      <c r="Q42">
        <f>'Data-Error'!U42</f>
        <v>0.62</v>
      </c>
      <c r="R42">
        <f>'Data-Error'!V42</f>
        <v>0.62</v>
      </c>
    </row>
    <row r="43" spans="1:18" x14ac:dyDescent="0.25">
      <c r="A43">
        <f>Data!A42</f>
        <v>61</v>
      </c>
      <c r="B43">
        <v>0.61</v>
      </c>
      <c r="C43">
        <f>'Data-Error'!C43</f>
        <v>4.3379730336012723E-2</v>
      </c>
      <c r="D43">
        <f>'Data-Error'!H43</f>
        <v>0.38240080399949927</v>
      </c>
      <c r="E43">
        <f>'Data-Error'!I43</f>
        <v>0.38541457340332219</v>
      </c>
      <c r="F43">
        <f>'Data-Error'!J43</f>
        <v>0.38944855355589802</v>
      </c>
      <c r="G43">
        <f>'Data-Error'!K43</f>
        <v>0.38201733496143919</v>
      </c>
      <c r="H43">
        <f>'Data-Error'!L43</f>
        <v>0.38541058663144179</v>
      </c>
      <c r="I43">
        <f>'Data-Error'!M43</f>
        <v>0.38240080399949927</v>
      </c>
      <c r="J43">
        <f>'Data-Error'!N43</f>
        <v>0.35393532702048203</v>
      </c>
      <c r="K43">
        <f>'Data-Error'!O43</f>
        <v>0.38240080399949927</v>
      </c>
      <c r="L43">
        <f>'Data-Error'!P43</f>
        <v>0.35449761454518869</v>
      </c>
      <c r="M43">
        <f>'Data-Error'!Q43</f>
        <v>7.1949767058405389E-2</v>
      </c>
      <c r="N43">
        <f>'Data-Error'!R43</f>
        <v>0.33574160900317762</v>
      </c>
      <c r="O43">
        <f>'Data-Error'!S43</f>
        <v>0.61</v>
      </c>
      <c r="P43">
        <f>'Data-Error'!T43</f>
        <v>0.61</v>
      </c>
      <c r="Q43">
        <f>'Data-Error'!U43</f>
        <v>0.61</v>
      </c>
      <c r="R43">
        <f>'Data-Error'!V43</f>
        <v>0.61</v>
      </c>
    </row>
    <row r="44" spans="1:18" x14ac:dyDescent="0.25">
      <c r="A44">
        <f>Data!A43</f>
        <v>60</v>
      </c>
      <c r="B44">
        <v>0.6</v>
      </c>
      <c r="C44">
        <f>'Data-Error'!C44</f>
        <v>3.5155558913001483E-2</v>
      </c>
      <c r="D44">
        <f>'Data-Error'!H44</f>
        <v>0.39189800008730902</v>
      </c>
      <c r="E44">
        <f>'Data-Error'!I44</f>
        <v>0.3951591526494499</v>
      </c>
      <c r="F44">
        <f>'Data-Error'!J44</f>
        <v>0.3994242975841058</v>
      </c>
      <c r="G44">
        <f>'Data-Error'!K44</f>
        <v>0.39150777072033072</v>
      </c>
      <c r="H44">
        <f>'Data-Error'!L44</f>
        <v>0.39515275821860729</v>
      </c>
      <c r="I44">
        <f>'Data-Error'!M44</f>
        <v>0.39189800008730902</v>
      </c>
      <c r="J44">
        <f>'Data-Error'!N44</f>
        <v>0.36377236816505254</v>
      </c>
      <c r="K44">
        <f>'Data-Error'!O44</f>
        <v>0.39189800008730902</v>
      </c>
      <c r="L44">
        <f>'Data-Error'!P44</f>
        <v>0.36401625170788099</v>
      </c>
      <c r="M44">
        <f>'Data-Error'!Q44</f>
        <v>7.6239207280341725E-2</v>
      </c>
      <c r="N44">
        <f>'Data-Error'!R44</f>
        <v>0.34574160900317763</v>
      </c>
      <c r="O44">
        <f>'Data-Error'!S44</f>
        <v>0.6</v>
      </c>
      <c r="P44">
        <f>'Data-Error'!T44</f>
        <v>0.6</v>
      </c>
      <c r="Q44">
        <f>'Data-Error'!U44</f>
        <v>0.6</v>
      </c>
      <c r="R44">
        <f>'Data-Error'!V44</f>
        <v>0.6</v>
      </c>
    </row>
    <row r="45" spans="1:18" x14ac:dyDescent="0.25">
      <c r="A45">
        <f>Data!A44</f>
        <v>59</v>
      </c>
      <c r="B45">
        <v>0.59</v>
      </c>
      <c r="C45">
        <f>'Data-Error'!C45</f>
        <v>3.0551451940976859E-2</v>
      </c>
      <c r="D45">
        <f>'Data-Error'!H45</f>
        <v>0.40136708636792306</v>
      </c>
      <c r="E45">
        <f>'Data-Error'!I45</f>
        <v>0.40495538661976371</v>
      </c>
      <c r="F45">
        <f>'Data-Error'!J45</f>
        <v>0.40938369960237952</v>
      </c>
      <c r="G45">
        <f>'Data-Error'!K45</f>
        <v>0.40095323523680138</v>
      </c>
      <c r="H45">
        <f>'Data-Error'!L45</f>
        <v>0.40494891023853918</v>
      </c>
      <c r="I45">
        <f>'Data-Error'!M45</f>
        <v>0.40136708636792306</v>
      </c>
      <c r="J45">
        <f>'Data-Error'!N45</f>
        <v>0.37383925240023919</v>
      </c>
      <c r="K45">
        <f>'Data-Error'!O45</f>
        <v>0.40136708636792306</v>
      </c>
      <c r="L45">
        <f>'Data-Error'!P45</f>
        <v>0.3728457561522307</v>
      </c>
      <c r="M45">
        <f>'Data-Error'!Q45</f>
        <v>7.7878799196817394E-2</v>
      </c>
      <c r="N45">
        <f>'Data-Error'!R45</f>
        <v>0.35574160900317764</v>
      </c>
      <c r="O45">
        <f>'Data-Error'!S45</f>
        <v>0.59</v>
      </c>
      <c r="P45">
        <f>'Data-Error'!T45</f>
        <v>0.59</v>
      </c>
      <c r="Q45">
        <f>'Data-Error'!U45</f>
        <v>0.59</v>
      </c>
      <c r="R45">
        <f>'Data-Error'!V45</f>
        <v>0.59</v>
      </c>
    </row>
    <row r="46" spans="1:18" x14ac:dyDescent="0.25">
      <c r="A46">
        <f>Data!A45</f>
        <v>58</v>
      </c>
      <c r="B46">
        <v>0.57999999999999996</v>
      </c>
      <c r="C46">
        <f>'Data-Error'!C46</f>
        <v>3.2662130522227106E-2</v>
      </c>
      <c r="D46">
        <f>'Data-Error'!H46</f>
        <v>0.41109648031173285</v>
      </c>
      <c r="E46">
        <f>'Data-Error'!I46</f>
        <v>0.41488884349561361</v>
      </c>
      <c r="F46">
        <f>'Data-Error'!J46</f>
        <v>0.41942874146400011</v>
      </c>
      <c r="G46">
        <f>'Data-Error'!K46</f>
        <v>0.41067867087367593</v>
      </c>
      <c r="H46">
        <f>'Data-Error'!L46</f>
        <v>0.41488205529016386</v>
      </c>
      <c r="I46">
        <f>'Data-Error'!M46</f>
        <v>0.41109648031173285</v>
      </c>
      <c r="J46">
        <f>'Data-Error'!N46</f>
        <v>0.38358590926823244</v>
      </c>
      <c r="K46">
        <f>'Data-Error'!O46</f>
        <v>0.41109648031173285</v>
      </c>
      <c r="L46">
        <f>'Data-Error'!P46</f>
        <v>0.38246545734357307</v>
      </c>
      <c r="M46">
        <f>'Data-Error'!Q46</f>
        <v>8.6498583501798065E-2</v>
      </c>
      <c r="N46">
        <f>'Data-Error'!R46</f>
        <v>0.36574160900317765</v>
      </c>
      <c r="O46">
        <f>'Data-Error'!S46</f>
        <v>0.57999999999999996</v>
      </c>
      <c r="P46">
        <f>'Data-Error'!T46</f>
        <v>0.57999999999999996</v>
      </c>
      <c r="Q46">
        <f>'Data-Error'!U46</f>
        <v>0.57999999999999996</v>
      </c>
      <c r="R46">
        <f>'Data-Error'!V46</f>
        <v>0.57999999999999996</v>
      </c>
    </row>
    <row r="47" spans="1:18" x14ac:dyDescent="0.25">
      <c r="A47">
        <f>Data!A46</f>
        <v>57</v>
      </c>
      <c r="B47">
        <v>0.56999999999999995</v>
      </c>
      <c r="C47">
        <f>'Data-Error'!C47</f>
        <v>2.6096406567211683E-2</v>
      </c>
      <c r="D47">
        <f>'Data-Error'!H47</f>
        <v>0.42067662632321146</v>
      </c>
      <c r="E47">
        <f>'Data-Error'!I47</f>
        <v>0.42477256687493714</v>
      </c>
      <c r="F47">
        <f>'Data-Error'!J47</f>
        <v>0.42935926567766602</v>
      </c>
      <c r="G47">
        <f>'Data-Error'!K47</f>
        <v>0.42025518326130085</v>
      </c>
      <c r="H47">
        <f>'Data-Error'!L47</f>
        <v>0.42476561966574</v>
      </c>
      <c r="I47">
        <f>'Data-Error'!M47</f>
        <v>0.42067662632321146</v>
      </c>
      <c r="J47">
        <f>'Data-Error'!N47</f>
        <v>0.39202487777688744</v>
      </c>
      <c r="K47">
        <f>'Data-Error'!O47</f>
        <v>0.42067662632321146</v>
      </c>
      <c r="L47">
        <f>'Data-Error'!P47</f>
        <v>0.39112359839897015</v>
      </c>
      <c r="M47">
        <f>'Data-Error'!Q47</f>
        <v>9.0124312006552798E-2</v>
      </c>
      <c r="N47">
        <f>'Data-Error'!R47</f>
        <v>0.37574160900317766</v>
      </c>
      <c r="O47">
        <f>'Data-Error'!S47</f>
        <v>0.56999999999999995</v>
      </c>
      <c r="P47">
        <f>'Data-Error'!T47</f>
        <v>0.56999999999999995</v>
      </c>
      <c r="Q47">
        <f>'Data-Error'!U47</f>
        <v>0.56999999999999995</v>
      </c>
      <c r="R47">
        <f>'Data-Error'!V47</f>
        <v>0.56999999999999995</v>
      </c>
    </row>
    <row r="48" spans="1:18" x14ac:dyDescent="0.25">
      <c r="A48">
        <f>Data!A47</f>
        <v>56</v>
      </c>
      <c r="B48">
        <v>0.56000000000000005</v>
      </c>
      <c r="C48">
        <f>'Data-Error'!C48</f>
        <v>3.3501371894109733E-2</v>
      </c>
      <c r="D48">
        <f>'Data-Error'!H48</f>
        <v>0.43034280339675635</v>
      </c>
      <c r="E48">
        <f>'Data-Error'!I48</f>
        <v>0.4347055334142611</v>
      </c>
      <c r="F48">
        <f>'Data-Error'!J48</f>
        <v>0.43936854394525393</v>
      </c>
      <c r="G48">
        <f>'Data-Error'!K48</f>
        <v>0.42991427139224347</v>
      </c>
      <c r="H48">
        <f>'Data-Error'!L48</f>
        <v>0.43469972118621614</v>
      </c>
      <c r="I48">
        <f>'Data-Error'!M48</f>
        <v>0.43034280339675635</v>
      </c>
      <c r="J48">
        <f>'Data-Error'!N48</f>
        <v>0.40221516710189364</v>
      </c>
      <c r="K48">
        <f>'Data-Error'!O48</f>
        <v>0.43034280339675635</v>
      </c>
      <c r="L48">
        <f>'Data-Error'!P48</f>
        <v>0.39943488389746995</v>
      </c>
      <c r="M48">
        <f>'Data-Error'!Q48</f>
        <v>9.6185925274189898E-2</v>
      </c>
      <c r="N48">
        <f>'Data-Error'!R48</f>
        <v>0.38574160900317755</v>
      </c>
      <c r="O48">
        <f>'Data-Error'!S48</f>
        <v>0.56000000000000005</v>
      </c>
      <c r="P48">
        <f>'Data-Error'!T48</f>
        <v>0.56000000000000005</v>
      </c>
      <c r="Q48">
        <f>'Data-Error'!U48</f>
        <v>0.56000000000000005</v>
      </c>
      <c r="R48">
        <f>'Data-Error'!V48</f>
        <v>0.56000000000000005</v>
      </c>
    </row>
    <row r="49" spans="1:18" x14ac:dyDescent="0.25">
      <c r="A49">
        <f>Data!A48</f>
        <v>55</v>
      </c>
      <c r="B49">
        <v>0.55000000000000004</v>
      </c>
      <c r="C49">
        <f>'Data-Error'!C49</f>
        <v>4.4210115841877284E-2</v>
      </c>
      <c r="D49">
        <f>'Data-Error'!H49</f>
        <v>0.43987341467667596</v>
      </c>
      <c r="E49">
        <f>'Data-Error'!I49</f>
        <v>0.4446564730160566</v>
      </c>
      <c r="F49">
        <f>'Data-Error'!J49</f>
        <v>0.44937095125282733</v>
      </c>
      <c r="G49">
        <f>'Data-Error'!K49</f>
        <v>0.43944153445069922</v>
      </c>
      <c r="H49">
        <f>'Data-Error'!L49</f>
        <v>0.44464929080993199</v>
      </c>
      <c r="I49">
        <f>'Data-Error'!M49</f>
        <v>0.43987341467667596</v>
      </c>
      <c r="J49">
        <f>'Data-Error'!N49</f>
        <v>0.41123392506283674</v>
      </c>
      <c r="K49">
        <f>'Data-Error'!O49</f>
        <v>0.43987341467667596</v>
      </c>
      <c r="L49">
        <f>'Data-Error'!P49</f>
        <v>0.41075533377656992</v>
      </c>
      <c r="M49">
        <f>'Data-Error'!Q49</f>
        <v>0.10213721080728178</v>
      </c>
      <c r="N49">
        <f>'Data-Error'!R49</f>
        <v>0.39574160900317756</v>
      </c>
      <c r="O49">
        <f>'Data-Error'!S49</f>
        <v>0.55000000000000004</v>
      </c>
      <c r="P49">
        <f>'Data-Error'!T49</f>
        <v>0.55000000000000004</v>
      </c>
      <c r="Q49">
        <f>'Data-Error'!U49</f>
        <v>0.55000000000000004</v>
      </c>
      <c r="R49">
        <f>'Data-Error'!V49</f>
        <v>0.55000000000000004</v>
      </c>
    </row>
    <row r="50" spans="1:18" x14ac:dyDescent="0.25">
      <c r="A50">
        <f>Data!A49</f>
        <v>54</v>
      </c>
      <c r="B50">
        <v>0.54</v>
      </c>
      <c r="C50">
        <f>'Data-Error'!C50</f>
        <v>4.5789163213670325E-2</v>
      </c>
      <c r="D50">
        <f>'Data-Error'!H50</f>
        <v>0.44953565927108952</v>
      </c>
      <c r="E50">
        <f>'Data-Error'!I50</f>
        <v>0.4545626047746073</v>
      </c>
      <c r="F50">
        <f>'Data-Error'!J50</f>
        <v>0.45932436713255609</v>
      </c>
      <c r="G50">
        <f>'Data-Error'!K50</f>
        <v>0.44909170111745333</v>
      </c>
      <c r="H50">
        <f>'Data-Error'!L50</f>
        <v>0.45455606401340809</v>
      </c>
      <c r="I50">
        <f>'Data-Error'!M50</f>
        <v>0.44953565927108952</v>
      </c>
      <c r="J50">
        <f>'Data-Error'!N50</f>
        <v>0.41984415085990667</v>
      </c>
      <c r="K50">
        <f>'Data-Error'!O50</f>
        <v>0.44953565927108952</v>
      </c>
      <c r="L50">
        <f>'Data-Error'!P50</f>
        <v>0.41690463001350653</v>
      </c>
      <c r="M50">
        <f>'Data-Error'!Q50</f>
        <v>0.11021398867562893</v>
      </c>
      <c r="N50">
        <f>'Data-Error'!R50</f>
        <v>0.40574160900317757</v>
      </c>
      <c r="O50">
        <f>'Data-Error'!S50</f>
        <v>0.54</v>
      </c>
      <c r="P50">
        <f>'Data-Error'!T50</f>
        <v>0.54</v>
      </c>
      <c r="Q50">
        <f>'Data-Error'!U50</f>
        <v>0.54</v>
      </c>
      <c r="R50">
        <f>'Data-Error'!V50</f>
        <v>0.54</v>
      </c>
    </row>
    <row r="51" spans="1:18" x14ac:dyDescent="0.25">
      <c r="A51">
        <f>Data!A50</f>
        <v>53</v>
      </c>
      <c r="B51">
        <v>0.53</v>
      </c>
      <c r="C51">
        <f>'Data-Error'!C51</f>
        <v>3.9524830603199002E-2</v>
      </c>
      <c r="D51">
        <f>'Data-Error'!H51</f>
        <v>0.45909255992285358</v>
      </c>
      <c r="E51">
        <f>'Data-Error'!I51</f>
        <v>0.46442645615182321</v>
      </c>
      <c r="F51">
        <f>'Data-Error'!J51</f>
        <v>0.46930207358603415</v>
      </c>
      <c r="G51">
        <f>'Data-Error'!K51</f>
        <v>0.45865278771267837</v>
      </c>
      <c r="H51">
        <f>'Data-Error'!L51</f>
        <v>0.46441868839417533</v>
      </c>
      <c r="I51">
        <f>'Data-Error'!M51</f>
        <v>0.45909255992285358</v>
      </c>
      <c r="J51">
        <f>'Data-Error'!N51</f>
        <v>0.42845420399401446</v>
      </c>
      <c r="K51">
        <f>'Data-Error'!O51</f>
        <v>0.45909255992285358</v>
      </c>
      <c r="L51">
        <f>'Data-Error'!P51</f>
        <v>0.42865853747377947</v>
      </c>
      <c r="M51">
        <f>'Data-Error'!Q51</f>
        <v>0.11482623313800211</v>
      </c>
      <c r="N51">
        <f>'Data-Error'!R51</f>
        <v>0.41574160900317758</v>
      </c>
      <c r="O51">
        <f>'Data-Error'!S51</f>
        <v>0.53</v>
      </c>
      <c r="P51">
        <f>'Data-Error'!T51</f>
        <v>0.53</v>
      </c>
      <c r="Q51">
        <f>'Data-Error'!U51</f>
        <v>0.53</v>
      </c>
      <c r="R51">
        <f>'Data-Error'!V51</f>
        <v>0.53</v>
      </c>
    </row>
    <row r="52" spans="1:18" x14ac:dyDescent="0.25">
      <c r="A52">
        <f>Data!A51</f>
        <v>52</v>
      </c>
      <c r="B52">
        <v>0.52</v>
      </c>
      <c r="C52">
        <f>'Data-Error'!C52</f>
        <v>4.9142456601320994E-2</v>
      </c>
      <c r="D52">
        <f>'Data-Error'!H52</f>
        <v>0.46846728965760986</v>
      </c>
      <c r="E52">
        <f>'Data-Error'!I52</f>
        <v>0.47430821818504376</v>
      </c>
      <c r="F52">
        <f>'Data-Error'!J52</f>
        <v>0.4792709713699107</v>
      </c>
      <c r="G52">
        <f>'Data-Error'!K52</f>
        <v>0.46803740378001857</v>
      </c>
      <c r="H52">
        <f>'Data-Error'!L52</f>
        <v>0.47429869381588452</v>
      </c>
      <c r="I52">
        <f>'Data-Error'!M52</f>
        <v>0.46846728965760986</v>
      </c>
      <c r="J52">
        <f>'Data-Error'!N52</f>
        <v>0.44270574105207638</v>
      </c>
      <c r="K52">
        <f>'Data-Error'!O52</f>
        <v>0.46846728965760986</v>
      </c>
      <c r="L52">
        <f>'Data-Error'!P52</f>
        <v>0.43954168282389905</v>
      </c>
      <c r="M52">
        <f>'Data-Error'!Q52</f>
        <v>0.12121087646426243</v>
      </c>
      <c r="N52">
        <f>'Data-Error'!R52</f>
        <v>0.42574160900317759</v>
      </c>
      <c r="O52">
        <f>'Data-Error'!S52</f>
        <v>0.52</v>
      </c>
      <c r="P52">
        <f>'Data-Error'!T52</f>
        <v>0.52</v>
      </c>
      <c r="Q52">
        <f>'Data-Error'!U52</f>
        <v>0.52</v>
      </c>
      <c r="R52">
        <f>'Data-Error'!V52</f>
        <v>0.52</v>
      </c>
    </row>
    <row r="53" spans="1:18" x14ac:dyDescent="0.25">
      <c r="A53">
        <f>Data!A52</f>
        <v>51</v>
      </c>
      <c r="B53">
        <v>0.51</v>
      </c>
      <c r="C53">
        <f>'Data-Error'!C53</f>
        <v>3.832764869460703E-2</v>
      </c>
      <c r="D53">
        <f>'Data-Error'!H53</f>
        <v>0.4780407957628835</v>
      </c>
      <c r="E53">
        <f>'Data-Error'!I53</f>
        <v>0.48411940296178868</v>
      </c>
      <c r="F53">
        <f>'Data-Error'!J53</f>
        <v>0.4892813470138464</v>
      </c>
      <c r="G53">
        <f>'Data-Error'!K53</f>
        <v>0.47761319139511771</v>
      </c>
      <c r="H53">
        <f>'Data-Error'!L53</f>
        <v>0.48411179980229724</v>
      </c>
      <c r="I53">
        <f>'Data-Error'!M53</f>
        <v>0.4780407957628835</v>
      </c>
      <c r="J53">
        <f>'Data-Error'!N53</f>
        <v>0.44848302561215581</v>
      </c>
      <c r="K53">
        <f>'Data-Error'!O53</f>
        <v>0.4780407957628835</v>
      </c>
      <c r="L53">
        <f>'Data-Error'!P53</f>
        <v>0.44813103920262676</v>
      </c>
      <c r="M53">
        <f>'Data-Error'!Q53</f>
        <v>0.127810949587297</v>
      </c>
      <c r="N53">
        <f>'Data-Error'!R53</f>
        <v>0.4357416090031776</v>
      </c>
      <c r="O53">
        <f>'Data-Error'!S53</f>
        <v>0.51</v>
      </c>
      <c r="P53">
        <f>'Data-Error'!T53</f>
        <v>0.51</v>
      </c>
      <c r="Q53">
        <f>'Data-Error'!U53</f>
        <v>0.51</v>
      </c>
      <c r="R53">
        <f>'Data-Error'!V53</f>
        <v>0.51</v>
      </c>
    </row>
    <row r="54" spans="1:18" x14ac:dyDescent="0.25">
      <c r="A54">
        <f>Data!A53</f>
        <v>50</v>
      </c>
      <c r="B54">
        <v>0.5</v>
      </c>
      <c r="C54">
        <f>'Data-Error'!C54</f>
        <v>4.268711597427477E-2</v>
      </c>
      <c r="D54">
        <f>'Data-Error'!H54</f>
        <v>0.48759061777235557</v>
      </c>
      <c r="E54">
        <f>'Data-Error'!I54</f>
        <v>0.49397553376752645</v>
      </c>
      <c r="F54">
        <f>'Data-Error'!J54</f>
        <v>0.49919102602004384</v>
      </c>
      <c r="G54">
        <f>'Data-Error'!K54</f>
        <v>0.48715810312699126</v>
      </c>
      <c r="H54">
        <f>'Data-Error'!L54</f>
        <v>0.49396604729540028</v>
      </c>
      <c r="I54">
        <f>'Data-Error'!M54</f>
        <v>0.48759061777235557</v>
      </c>
      <c r="J54">
        <f>'Data-Error'!N54</f>
        <v>0.45792950919363951</v>
      </c>
      <c r="K54">
        <f>'Data-Error'!O54</f>
        <v>0.48759061777235557</v>
      </c>
      <c r="L54">
        <f>'Data-Error'!P54</f>
        <v>0.45675916414370521</v>
      </c>
      <c r="M54">
        <f>'Data-Error'!Q54</f>
        <v>0.13493011267480925</v>
      </c>
      <c r="N54">
        <f>'Data-Error'!R54</f>
        <v>0.44574160900317761</v>
      </c>
      <c r="O54">
        <f>'Data-Error'!S54</f>
        <v>0.5</v>
      </c>
      <c r="P54">
        <f>'Data-Error'!T54</f>
        <v>0.5</v>
      </c>
      <c r="Q54">
        <f>'Data-Error'!U54</f>
        <v>0.5</v>
      </c>
      <c r="R54">
        <f>'Data-Error'!V54</f>
        <v>0.5</v>
      </c>
    </row>
    <row r="55" spans="1:18" x14ac:dyDescent="0.25">
      <c r="A55">
        <f>Data!A54</f>
        <v>49</v>
      </c>
      <c r="B55">
        <v>0.49</v>
      </c>
      <c r="C55">
        <f>'Data-Error'!C55</f>
        <v>5.0618173109299613E-2</v>
      </c>
      <c r="D55">
        <f>'Data-Error'!H55</f>
        <v>0.49693782227552596</v>
      </c>
      <c r="E55">
        <f>'Data-Error'!I55</f>
        <v>0.50382397074741436</v>
      </c>
      <c r="F55">
        <f>'Data-Error'!J55</f>
        <v>0.50920483220085011</v>
      </c>
      <c r="G55">
        <f>'Data-Error'!K55</f>
        <v>0.49651506061858841</v>
      </c>
      <c r="H55">
        <f>'Data-Error'!L55</f>
        <v>0.50381616640201954</v>
      </c>
      <c r="I55">
        <f>'Data-Error'!M55</f>
        <v>0.49693782227552596</v>
      </c>
      <c r="J55">
        <f>'Data-Error'!N55</f>
        <v>0.46956764833910192</v>
      </c>
      <c r="K55">
        <f>'Data-Error'!O55</f>
        <v>0.49693782227552596</v>
      </c>
      <c r="L55">
        <f>'Data-Error'!P55</f>
        <v>0.46860252516287404</v>
      </c>
      <c r="M55">
        <f>'Data-Error'!Q55</f>
        <v>0.14174063326714492</v>
      </c>
      <c r="N55">
        <f>'Data-Error'!R55</f>
        <v>0.45574160900317762</v>
      </c>
      <c r="O55">
        <f>'Data-Error'!S55</f>
        <v>0.49</v>
      </c>
      <c r="P55">
        <f>'Data-Error'!T55</f>
        <v>0.49</v>
      </c>
      <c r="Q55">
        <f>'Data-Error'!U55</f>
        <v>0.49</v>
      </c>
      <c r="R55">
        <f>'Data-Error'!V55</f>
        <v>0.49</v>
      </c>
    </row>
    <row r="56" spans="1:18" x14ac:dyDescent="0.25">
      <c r="A56">
        <f>Data!A55</f>
        <v>48</v>
      </c>
      <c r="B56">
        <v>0.48</v>
      </c>
      <c r="C56">
        <f>'Data-Error'!C56</f>
        <v>5.0239715410750008E-2</v>
      </c>
      <c r="D56">
        <f>'Data-Error'!H56</f>
        <v>0.50653277993427981</v>
      </c>
      <c r="E56">
        <f>'Data-Error'!I56</f>
        <v>0.51381561719605751</v>
      </c>
      <c r="F56">
        <f>'Data-Error'!J56</f>
        <v>0.51926625067436127</v>
      </c>
      <c r="G56">
        <f>'Data-Error'!K56</f>
        <v>0.50611675010252877</v>
      </c>
      <c r="H56">
        <f>'Data-Error'!L56</f>
        <v>0.51380384352425812</v>
      </c>
      <c r="I56">
        <f>'Data-Error'!M56</f>
        <v>0.50653277993427981</v>
      </c>
      <c r="J56">
        <f>'Data-Error'!N56</f>
        <v>0.4770306989019516</v>
      </c>
      <c r="K56">
        <f>'Data-Error'!O56</f>
        <v>0.50653277993427981</v>
      </c>
      <c r="L56">
        <f>'Data-Error'!P56</f>
        <v>0.47669818791281826</v>
      </c>
      <c r="M56">
        <f>'Data-Error'!Q56</f>
        <v>0.1498370445695566</v>
      </c>
      <c r="N56">
        <f>'Data-Error'!R56</f>
        <v>0.46574160900317763</v>
      </c>
      <c r="O56">
        <f>'Data-Error'!S56</f>
        <v>0.48</v>
      </c>
      <c r="P56">
        <f>'Data-Error'!T56</f>
        <v>0.48</v>
      </c>
      <c r="Q56">
        <f>'Data-Error'!U56</f>
        <v>0.48</v>
      </c>
      <c r="R56">
        <f>'Data-Error'!V56</f>
        <v>0.48</v>
      </c>
    </row>
    <row r="57" spans="1:18" x14ac:dyDescent="0.25">
      <c r="A57">
        <f>Data!A56</f>
        <v>47</v>
      </c>
      <c r="B57">
        <v>0.47</v>
      </c>
      <c r="C57">
        <f>'Data-Error'!C57</f>
        <v>4.8238178529587228E-2</v>
      </c>
      <c r="D57">
        <f>'Data-Error'!H57</f>
        <v>0.51584552179116838</v>
      </c>
      <c r="E57">
        <f>'Data-Error'!I57</f>
        <v>0.52370494824219382</v>
      </c>
      <c r="F57">
        <f>'Data-Error'!J57</f>
        <v>0.52917481253166432</v>
      </c>
      <c r="G57">
        <f>'Data-Error'!K57</f>
        <v>0.51543133824311038</v>
      </c>
      <c r="H57">
        <f>'Data-Error'!L57</f>
        <v>0.52369002817961896</v>
      </c>
      <c r="I57">
        <f>'Data-Error'!M57</f>
        <v>0.51584552179116838</v>
      </c>
      <c r="J57">
        <f>'Data-Error'!N57</f>
        <v>0.48879952675211236</v>
      </c>
      <c r="K57">
        <f>'Data-Error'!O57</f>
        <v>0.51584552179116838</v>
      </c>
      <c r="L57">
        <f>'Data-Error'!P57</f>
        <v>0.48950884245148851</v>
      </c>
      <c r="M57">
        <f>'Data-Error'!Q57</f>
        <v>0.15598819411494225</v>
      </c>
      <c r="N57">
        <f>'Data-Error'!R57</f>
        <v>0.47574160900317763</v>
      </c>
      <c r="O57">
        <f>'Data-Error'!S57</f>
        <v>0.47</v>
      </c>
      <c r="P57">
        <f>'Data-Error'!T57</f>
        <v>0.47</v>
      </c>
      <c r="Q57">
        <f>'Data-Error'!U57</f>
        <v>0.47</v>
      </c>
      <c r="R57">
        <f>'Data-Error'!V57</f>
        <v>0.47</v>
      </c>
    </row>
    <row r="58" spans="1:18" x14ac:dyDescent="0.25">
      <c r="A58">
        <f>Data!A57</f>
        <v>46</v>
      </c>
      <c r="B58">
        <v>0.46</v>
      </c>
      <c r="C58">
        <f>'Data-Error'!C58</f>
        <v>4.5423923832285384E-2</v>
      </c>
      <c r="D58">
        <f>'Data-Error'!H58</f>
        <v>0.52537258646343998</v>
      </c>
      <c r="E58">
        <f>'Data-Error'!I58</f>
        <v>0.53353939280067841</v>
      </c>
      <c r="F58">
        <f>'Data-Error'!J58</f>
        <v>0.53916584568168835</v>
      </c>
      <c r="G58">
        <f>'Data-Error'!K58</f>
        <v>0.52494731712559495</v>
      </c>
      <c r="H58">
        <f>'Data-Error'!L58</f>
        <v>0.53352808688132392</v>
      </c>
      <c r="I58">
        <f>'Data-Error'!M58</f>
        <v>0.52537258646343998</v>
      </c>
      <c r="J58">
        <f>'Data-Error'!N58</f>
        <v>0.49455175646674482</v>
      </c>
      <c r="K58">
        <f>'Data-Error'!O58</f>
        <v>0.52537258646343998</v>
      </c>
      <c r="L58">
        <f>'Data-Error'!P58</f>
        <v>0.49695840301680955</v>
      </c>
      <c r="M58">
        <f>'Data-Error'!Q58</f>
        <v>0.16255085663313046</v>
      </c>
      <c r="N58">
        <f>'Data-Error'!R58</f>
        <v>0.48574160900317759</v>
      </c>
      <c r="O58">
        <f>'Data-Error'!S58</f>
        <v>0.46</v>
      </c>
      <c r="P58">
        <f>'Data-Error'!T58</f>
        <v>0.46</v>
      </c>
      <c r="Q58">
        <f>'Data-Error'!U58</f>
        <v>0.46</v>
      </c>
      <c r="R58">
        <f>'Data-Error'!V58</f>
        <v>0.46</v>
      </c>
    </row>
    <row r="59" spans="1:18" x14ac:dyDescent="0.25">
      <c r="A59">
        <f>Data!A58</f>
        <v>45</v>
      </c>
      <c r="B59">
        <v>0.45</v>
      </c>
      <c r="C59">
        <f>'Data-Error'!C59</f>
        <v>5.6100256217877786E-2</v>
      </c>
      <c r="D59">
        <f>'Data-Error'!H59</f>
        <v>0.53486436183958186</v>
      </c>
      <c r="E59">
        <f>'Data-Error'!I59</f>
        <v>0.54353425763997221</v>
      </c>
      <c r="F59">
        <f>'Data-Error'!J59</f>
        <v>0.54914036381199405</v>
      </c>
      <c r="G59">
        <f>'Data-Error'!K59</f>
        <v>0.53446169053348691</v>
      </c>
      <c r="H59">
        <f>'Data-Error'!L59</f>
        <v>0.54352024828543399</v>
      </c>
      <c r="I59">
        <f>'Data-Error'!M59</f>
        <v>0.53486436183958186</v>
      </c>
      <c r="J59">
        <f>'Data-Error'!N59</f>
        <v>0.50680281988457954</v>
      </c>
      <c r="K59">
        <f>'Data-Error'!O59</f>
        <v>0.53486436183958186</v>
      </c>
      <c r="L59">
        <f>'Data-Error'!P59</f>
        <v>0.50944953128617354</v>
      </c>
      <c r="M59">
        <f>'Data-Error'!Q59</f>
        <v>0.17543571688689569</v>
      </c>
      <c r="N59">
        <f>'Data-Error'!R59</f>
        <v>0.4957416090031776</v>
      </c>
      <c r="O59">
        <f>'Data-Error'!S59</f>
        <v>0.45</v>
      </c>
      <c r="P59">
        <f>'Data-Error'!T59</f>
        <v>0.45</v>
      </c>
      <c r="Q59">
        <f>'Data-Error'!U59</f>
        <v>0.45</v>
      </c>
      <c r="R59">
        <f>'Data-Error'!V59</f>
        <v>0.45</v>
      </c>
    </row>
    <row r="60" spans="1:18" x14ac:dyDescent="0.25">
      <c r="A60">
        <f>Data!A59</f>
        <v>44</v>
      </c>
      <c r="B60">
        <v>0.44</v>
      </c>
      <c r="C60">
        <f>'Data-Error'!C60</f>
        <v>5.2932544815383009E-2</v>
      </c>
      <c r="D60">
        <f>'Data-Error'!H60</f>
        <v>0.54411456991157259</v>
      </c>
      <c r="E60">
        <f>'Data-Error'!I60</f>
        <v>0.55318795078224836</v>
      </c>
      <c r="F60">
        <f>'Data-Error'!J60</f>
        <v>0.55911848054581825</v>
      </c>
      <c r="G60">
        <f>'Data-Error'!K60</f>
        <v>0.54370822781630301</v>
      </c>
      <c r="H60">
        <f>'Data-Error'!L60</f>
        <v>0.55317238278847936</v>
      </c>
      <c r="I60">
        <f>'Data-Error'!M60</f>
        <v>0.54411456991157259</v>
      </c>
      <c r="J60">
        <f>'Data-Error'!N60</f>
        <v>0.51289250682125065</v>
      </c>
      <c r="K60">
        <f>'Data-Error'!O60</f>
        <v>0.54411456991157259</v>
      </c>
      <c r="L60">
        <f>'Data-Error'!P60</f>
        <v>0.51927597344275167</v>
      </c>
      <c r="M60">
        <f>'Data-Error'!Q60</f>
        <v>0.18062911595872272</v>
      </c>
      <c r="N60">
        <f>'Data-Error'!R60</f>
        <v>0.49083742191142382</v>
      </c>
      <c r="O60">
        <f>'Data-Error'!S60</f>
        <v>0.44</v>
      </c>
      <c r="P60">
        <f>'Data-Error'!T60</f>
        <v>0.44</v>
      </c>
      <c r="Q60">
        <f>'Data-Error'!U60</f>
        <v>0.44</v>
      </c>
      <c r="R60">
        <f>'Data-Error'!V60</f>
        <v>0.44</v>
      </c>
    </row>
    <row r="61" spans="1:18" x14ac:dyDescent="0.25">
      <c r="A61">
        <f>Data!A60</f>
        <v>43</v>
      </c>
      <c r="B61">
        <v>0.42999999999999899</v>
      </c>
      <c r="C61">
        <f>'Data-Error'!C61</f>
        <v>5.9496443182027459E-2</v>
      </c>
      <c r="D61">
        <f>'Data-Error'!H61</f>
        <v>0.55366766327205608</v>
      </c>
      <c r="E61">
        <f>'Data-Error'!I61</f>
        <v>0.56321318974051149</v>
      </c>
      <c r="F61">
        <f>'Data-Error'!J61</f>
        <v>0.56916551449153041</v>
      </c>
      <c r="G61">
        <f>'Data-Error'!K61</f>
        <v>0.55328261385847943</v>
      </c>
      <c r="H61">
        <f>'Data-Error'!L61</f>
        <v>0.56319835870301049</v>
      </c>
      <c r="I61">
        <f>'Data-Error'!M61</f>
        <v>0.55366766327205608</v>
      </c>
      <c r="J61">
        <f>'Data-Error'!N61</f>
        <v>0.52336779786699172</v>
      </c>
      <c r="K61">
        <f>'Data-Error'!O61</f>
        <v>0.55366766327205608</v>
      </c>
      <c r="L61">
        <f>'Data-Error'!P61</f>
        <v>0.52922295046418988</v>
      </c>
      <c r="M61">
        <f>'Data-Error'!Q61</f>
        <v>0.1913105061770039</v>
      </c>
      <c r="N61">
        <f>'Data-Error'!R61</f>
        <v>0.48469121922869879</v>
      </c>
      <c r="O61">
        <f>'Data-Error'!S61</f>
        <v>0.42999999999999899</v>
      </c>
      <c r="P61">
        <f>'Data-Error'!T61</f>
        <v>0.42999999999999899</v>
      </c>
      <c r="Q61">
        <f>'Data-Error'!U61</f>
        <v>0.42999999999999899</v>
      </c>
      <c r="R61">
        <f>'Data-Error'!V61</f>
        <v>0.42999999999999899</v>
      </c>
    </row>
    <row r="62" spans="1:18" x14ac:dyDescent="0.25">
      <c r="A62">
        <f>Data!A61</f>
        <v>42</v>
      </c>
      <c r="B62">
        <v>0.41999999999999899</v>
      </c>
      <c r="C62">
        <f>'Data-Error'!C62</f>
        <v>5.7302096110777911E-2</v>
      </c>
      <c r="D62">
        <f>'Data-Error'!H62</f>
        <v>0.56317349518599569</v>
      </c>
      <c r="E62">
        <f>'Data-Error'!I62</f>
        <v>0.57316399115655892</v>
      </c>
      <c r="F62">
        <f>'Data-Error'!J62</f>
        <v>0.57911855469286988</v>
      </c>
      <c r="G62">
        <f>'Data-Error'!K62</f>
        <v>0.56281465979229317</v>
      </c>
      <c r="H62">
        <f>'Data-Error'!L62</f>
        <v>0.57314721653595502</v>
      </c>
      <c r="I62">
        <f>'Data-Error'!M62</f>
        <v>0.56317349518599569</v>
      </c>
      <c r="J62">
        <f>'Data-Error'!N62</f>
        <v>0.53610135806855919</v>
      </c>
      <c r="K62">
        <f>'Data-Error'!O62</f>
        <v>0.56317349518599569</v>
      </c>
      <c r="L62">
        <f>'Data-Error'!P62</f>
        <v>0.54253215642248054</v>
      </c>
      <c r="M62">
        <f>'Data-Error'!Q62</f>
        <v>0.20383430446814071</v>
      </c>
      <c r="N62">
        <f>'Data-Error'!R62</f>
        <v>0.4946912192286988</v>
      </c>
      <c r="O62">
        <f>'Data-Error'!S62</f>
        <v>0.41999999999999899</v>
      </c>
      <c r="P62">
        <f>'Data-Error'!T62</f>
        <v>0.41999999999999899</v>
      </c>
      <c r="Q62">
        <f>'Data-Error'!U62</f>
        <v>0.41999999999999899</v>
      </c>
      <c r="R62">
        <f>'Data-Error'!V62</f>
        <v>0.41999999999999899</v>
      </c>
    </row>
    <row r="63" spans="1:18" x14ac:dyDescent="0.25">
      <c r="A63">
        <f>Data!A62</f>
        <v>41</v>
      </c>
      <c r="B63">
        <v>0.40999999999999898</v>
      </c>
      <c r="C63">
        <f>'Data-Error'!C63</f>
        <v>5.742884329216863E-2</v>
      </c>
      <c r="D63">
        <f>'Data-Error'!H63</f>
        <v>0.57258929115520152</v>
      </c>
      <c r="E63">
        <f>'Data-Error'!I63</f>
        <v>0.58300946382926844</v>
      </c>
      <c r="F63">
        <f>'Data-Error'!J63</f>
        <v>0.58908331507132772</v>
      </c>
      <c r="G63">
        <f>'Data-Error'!K63</f>
        <v>0.57222996387154867</v>
      </c>
      <c r="H63">
        <f>'Data-Error'!L63</f>
        <v>0.58299193493008206</v>
      </c>
      <c r="I63">
        <f>'Data-Error'!M63</f>
        <v>0.57258929115520152</v>
      </c>
      <c r="J63">
        <f>'Data-Error'!N63</f>
        <v>0.54272983960814858</v>
      </c>
      <c r="K63">
        <f>'Data-Error'!O63</f>
        <v>0.57258929115520152</v>
      </c>
      <c r="L63">
        <f>'Data-Error'!P63</f>
        <v>0.55169527514354155</v>
      </c>
      <c r="M63">
        <f>'Data-Error'!Q63</f>
        <v>0.21164258299837363</v>
      </c>
      <c r="N63">
        <f>'Data-Error'!R63</f>
        <v>0.50469121922869875</v>
      </c>
      <c r="O63">
        <f>'Data-Error'!S63</f>
        <v>0.40999999999999898</v>
      </c>
      <c r="P63">
        <f>'Data-Error'!T63</f>
        <v>0.40999999999999898</v>
      </c>
      <c r="Q63">
        <f>'Data-Error'!U63</f>
        <v>0.40999999999999898</v>
      </c>
      <c r="R63">
        <f>'Data-Error'!V63</f>
        <v>0.40999999999999898</v>
      </c>
    </row>
    <row r="64" spans="1:18" x14ac:dyDescent="0.25">
      <c r="A64">
        <f>Data!A63</f>
        <v>40</v>
      </c>
      <c r="B64">
        <v>0.39999999999999902</v>
      </c>
      <c r="C64">
        <f>'Data-Error'!C64</f>
        <v>6.5707990012135398E-2</v>
      </c>
      <c r="D64">
        <f>'Data-Error'!H64</f>
        <v>0.5818889614051439</v>
      </c>
      <c r="E64">
        <f>'Data-Error'!I64</f>
        <v>0.59286161399393789</v>
      </c>
      <c r="F64">
        <f>'Data-Error'!J64</f>
        <v>0.59915084820493814</v>
      </c>
      <c r="G64">
        <f>'Data-Error'!K64</f>
        <v>0.58155277231770452</v>
      </c>
      <c r="H64">
        <f>'Data-Error'!L64</f>
        <v>0.59284374009109486</v>
      </c>
      <c r="I64">
        <f>'Data-Error'!M64</f>
        <v>0.5818889614051439</v>
      </c>
      <c r="J64">
        <f>'Data-Error'!N64</f>
        <v>0.55682766882640888</v>
      </c>
      <c r="K64">
        <f>'Data-Error'!O64</f>
        <v>0.5818889614051439</v>
      </c>
      <c r="L64">
        <f>'Data-Error'!P64</f>
        <v>0.56464986744452184</v>
      </c>
      <c r="M64">
        <f>'Data-Error'!Q64</f>
        <v>0.22131783276661132</v>
      </c>
      <c r="N64">
        <f>'Data-Error'!R64</f>
        <v>0.51469121922869876</v>
      </c>
      <c r="O64">
        <f>'Data-Error'!S64</f>
        <v>0.39999999999999902</v>
      </c>
      <c r="P64">
        <f>'Data-Error'!T64</f>
        <v>0.39999999999999902</v>
      </c>
      <c r="Q64">
        <f>'Data-Error'!U64</f>
        <v>0.39999999999999902</v>
      </c>
      <c r="R64">
        <f>'Data-Error'!V64</f>
        <v>0.39999999999999902</v>
      </c>
    </row>
    <row r="65" spans="1:18" x14ac:dyDescent="0.25">
      <c r="A65">
        <f>Data!A64</f>
        <v>39</v>
      </c>
      <c r="B65">
        <v>0.38999999999999901</v>
      </c>
      <c r="C65">
        <f>'Data-Error'!C65</f>
        <v>4.3246185910898516E-2</v>
      </c>
      <c r="D65">
        <f>'Data-Error'!H65</f>
        <v>0.591244480862679</v>
      </c>
      <c r="E65">
        <f>'Data-Error'!I65</f>
        <v>0.6028286901250357</v>
      </c>
      <c r="F65">
        <f>'Data-Error'!J65</f>
        <v>0.60910565310608</v>
      </c>
      <c r="G65">
        <f>'Data-Error'!K65</f>
        <v>0.59090950585731661</v>
      </c>
      <c r="H65">
        <f>'Data-Error'!L65</f>
        <v>0.60280830180797251</v>
      </c>
      <c r="I65">
        <f>'Data-Error'!M65</f>
        <v>0.591244480862679</v>
      </c>
      <c r="J65">
        <f>'Data-Error'!N65</f>
        <v>0.56517337701882109</v>
      </c>
      <c r="K65">
        <f>'Data-Error'!O65</f>
        <v>0.591244480862679</v>
      </c>
      <c r="L65">
        <f>'Data-Error'!P65</f>
        <v>0.57296485516476781</v>
      </c>
      <c r="M65">
        <f>'Data-Error'!Q65</f>
        <v>0.23062083310490711</v>
      </c>
      <c r="N65">
        <f>'Data-Error'!R65</f>
        <v>0.52469121922869877</v>
      </c>
      <c r="O65">
        <f>'Data-Error'!S65</f>
        <v>0.38999999999999901</v>
      </c>
      <c r="P65">
        <f>'Data-Error'!T65</f>
        <v>0.38999999999999901</v>
      </c>
      <c r="Q65">
        <f>'Data-Error'!U65</f>
        <v>0.38999999999999901</v>
      </c>
      <c r="R65">
        <f>'Data-Error'!V65</f>
        <v>0.38999999999999901</v>
      </c>
    </row>
    <row r="66" spans="1:18" x14ac:dyDescent="0.25">
      <c r="A66">
        <f>Data!A65</f>
        <v>38</v>
      </c>
      <c r="B66">
        <v>0.37999999999999901</v>
      </c>
      <c r="C66">
        <f>'Data-Error'!C66</f>
        <v>6.9830666473871983E-2</v>
      </c>
      <c r="D66">
        <f>'Data-Error'!H66</f>
        <v>0.60089198498874252</v>
      </c>
      <c r="E66">
        <f>'Data-Error'!I66</f>
        <v>0.61308931290368585</v>
      </c>
      <c r="F66">
        <f>'Data-Error'!J66</f>
        <v>0.61910861404496398</v>
      </c>
      <c r="G66">
        <f>'Data-Error'!K66</f>
        <v>0.60057831451623067</v>
      </c>
      <c r="H66">
        <f>'Data-Error'!L66</f>
        <v>0.61306540063526405</v>
      </c>
      <c r="I66">
        <f>'Data-Error'!M66</f>
        <v>0.60089198498874252</v>
      </c>
      <c r="J66">
        <f>'Data-Error'!N66</f>
        <v>0.57695771107940319</v>
      </c>
      <c r="K66">
        <f>'Data-Error'!O66</f>
        <v>0.60089198498874252</v>
      </c>
      <c r="L66">
        <f>'Data-Error'!P66</f>
        <v>0.57960207270824382</v>
      </c>
      <c r="M66">
        <f>'Data-Error'!Q66</f>
        <v>0.24264833684708098</v>
      </c>
      <c r="N66">
        <f>'Data-Error'!R66</f>
        <v>0.53469121922869878</v>
      </c>
      <c r="O66">
        <f>'Data-Error'!S66</f>
        <v>0.37999999999999901</v>
      </c>
      <c r="P66">
        <f>'Data-Error'!T66</f>
        <v>0.37999999999999901</v>
      </c>
      <c r="Q66">
        <f>'Data-Error'!U66</f>
        <v>0.37999999999999901</v>
      </c>
      <c r="R66">
        <f>'Data-Error'!V66</f>
        <v>0.37999999999999901</v>
      </c>
    </row>
    <row r="67" spans="1:18" x14ac:dyDescent="0.25">
      <c r="A67">
        <f>Data!A66</f>
        <v>37</v>
      </c>
      <c r="B67">
        <v>0.369999999999999</v>
      </c>
      <c r="C67">
        <f>'Data-Error'!C67</f>
        <v>8.1863772699742543E-2</v>
      </c>
      <c r="D67">
        <f>'Data-Error'!H67</f>
        <v>0.61001621029945352</v>
      </c>
      <c r="E67">
        <f>'Data-Error'!I67</f>
        <v>0.62307721942191874</v>
      </c>
      <c r="F67">
        <f>'Data-Error'!J67</f>
        <v>0.62908579158281497</v>
      </c>
      <c r="G67">
        <f>'Data-Error'!K67</f>
        <v>0.60971672363794471</v>
      </c>
      <c r="H67">
        <f>'Data-Error'!L67</f>
        <v>0.62305458141551062</v>
      </c>
      <c r="I67">
        <f>'Data-Error'!M67</f>
        <v>0.61001621029945352</v>
      </c>
      <c r="J67">
        <f>'Data-Error'!N67</f>
        <v>0.58770667787583508</v>
      </c>
      <c r="K67">
        <f>'Data-Error'!O67</f>
        <v>0.61001621029945352</v>
      </c>
      <c r="L67">
        <f>'Data-Error'!P67</f>
        <v>0.59210291659492809</v>
      </c>
      <c r="M67">
        <f>'Data-Error'!Q67</f>
        <v>0.25174356525740327</v>
      </c>
      <c r="N67">
        <f>'Data-Error'!R67</f>
        <v>0.54469121922869879</v>
      </c>
      <c r="O67">
        <f>'Data-Error'!S67</f>
        <v>0.369999999999999</v>
      </c>
      <c r="P67">
        <f>'Data-Error'!T67</f>
        <v>0.369999999999999</v>
      </c>
      <c r="Q67">
        <f>'Data-Error'!U67</f>
        <v>0.369999999999999</v>
      </c>
      <c r="R67">
        <f>'Data-Error'!V67</f>
        <v>0.369999999999999</v>
      </c>
    </row>
    <row r="68" spans="1:18" x14ac:dyDescent="0.25">
      <c r="A68">
        <f>Data!A67</f>
        <v>36</v>
      </c>
      <c r="B68">
        <v>0.35999999999999899</v>
      </c>
      <c r="C68">
        <f>'Data-Error'!C68</f>
        <v>0.10574971200519623</v>
      </c>
      <c r="D68">
        <f>'Data-Error'!H68</f>
        <v>0.61938003952702914</v>
      </c>
      <c r="E68">
        <f>'Data-Error'!I68</f>
        <v>0.63316716051355715</v>
      </c>
      <c r="F68">
        <f>'Data-Error'!J68</f>
        <v>0.63910285034757053</v>
      </c>
      <c r="G68">
        <f>'Data-Error'!K68</f>
        <v>0.61913069539974475</v>
      </c>
      <c r="H68">
        <f>'Data-Error'!L68</f>
        <v>0.63314225624400344</v>
      </c>
      <c r="I68">
        <f>'Data-Error'!M68</f>
        <v>0.61938003952702914</v>
      </c>
      <c r="J68">
        <f>'Data-Error'!N68</f>
        <v>0.59833742689478331</v>
      </c>
      <c r="K68">
        <f>'Data-Error'!O68</f>
        <v>0.61938003952702914</v>
      </c>
      <c r="L68">
        <f>'Data-Error'!P68</f>
        <v>0.60017548660638409</v>
      </c>
      <c r="M68">
        <f>'Data-Error'!Q68</f>
        <v>0.26711089949636047</v>
      </c>
      <c r="N68">
        <f>'Data-Error'!R68</f>
        <v>0.5546912192286988</v>
      </c>
      <c r="O68">
        <f>'Data-Error'!S68</f>
        <v>0.35999999999999899</v>
      </c>
      <c r="P68">
        <f>'Data-Error'!T68</f>
        <v>0.35999999999999899</v>
      </c>
      <c r="Q68">
        <f>'Data-Error'!U68</f>
        <v>0.35999999999999899</v>
      </c>
      <c r="R68">
        <f>'Data-Error'!V68</f>
        <v>0.35999999999999899</v>
      </c>
    </row>
    <row r="69" spans="1:18" x14ac:dyDescent="0.25">
      <c r="A69">
        <f>Data!A68</f>
        <v>35</v>
      </c>
      <c r="B69">
        <v>0.34999999999999898</v>
      </c>
      <c r="C69">
        <f>'Data-Error'!C69</f>
        <v>0.10386556777974632</v>
      </c>
      <c r="D69">
        <f>'Data-Error'!H69</f>
        <v>0.62876560829194961</v>
      </c>
      <c r="E69">
        <f>'Data-Error'!I69</f>
        <v>0.64336243926374292</v>
      </c>
      <c r="F69">
        <f>'Data-Error'!J69</f>
        <v>0.64913106082872374</v>
      </c>
      <c r="G69">
        <f>'Data-Error'!K69</f>
        <v>0.62853314551297612</v>
      </c>
      <c r="H69">
        <f>'Data-Error'!L69</f>
        <v>0.64333461325177654</v>
      </c>
      <c r="I69">
        <f>'Data-Error'!M69</f>
        <v>0.62876560829194961</v>
      </c>
      <c r="J69">
        <f>'Data-Error'!N69</f>
        <v>0.61104226229542458</v>
      </c>
      <c r="K69">
        <f>'Data-Error'!O69</f>
        <v>0.62876560829194961</v>
      </c>
      <c r="L69">
        <f>'Data-Error'!P69</f>
        <v>0.61055325010518435</v>
      </c>
      <c r="M69">
        <f>'Data-Error'!Q69</f>
        <v>0.27911261854088287</v>
      </c>
      <c r="N69">
        <f>'Data-Error'!R69</f>
        <v>0.5646912192286988</v>
      </c>
      <c r="O69">
        <f>'Data-Error'!S69</f>
        <v>0.34999999999999898</v>
      </c>
      <c r="P69">
        <f>'Data-Error'!T69</f>
        <v>0.34999999999999898</v>
      </c>
      <c r="Q69">
        <f>'Data-Error'!U69</f>
        <v>0.34999999999999898</v>
      </c>
      <c r="R69">
        <f>'Data-Error'!V69</f>
        <v>0.34999999999999898</v>
      </c>
    </row>
    <row r="70" spans="1:18" x14ac:dyDescent="0.25">
      <c r="A70">
        <f>Data!A69</f>
        <v>34</v>
      </c>
      <c r="B70">
        <v>0.33999999999999903</v>
      </c>
      <c r="C70">
        <f>'Data-Error'!C70</f>
        <v>0.13013696131527552</v>
      </c>
      <c r="D70">
        <f>'Data-Error'!H70</f>
        <v>0.63811552129601878</v>
      </c>
      <c r="E70">
        <f>'Data-Error'!I70</f>
        <v>0.65346300728517592</v>
      </c>
      <c r="F70">
        <f>'Data-Error'!J70</f>
        <v>0.65913915274350332</v>
      </c>
      <c r="G70">
        <f>'Data-Error'!K70</f>
        <v>0.63790358881315101</v>
      </c>
      <c r="H70">
        <f>'Data-Error'!L70</f>
        <v>0.65343599005265363</v>
      </c>
      <c r="I70">
        <f>'Data-Error'!M70</f>
        <v>0.63811552129601878</v>
      </c>
      <c r="J70">
        <f>'Data-Error'!N70</f>
        <v>0.62143643922277958</v>
      </c>
      <c r="K70">
        <f>'Data-Error'!O70</f>
        <v>0.63811552129601878</v>
      </c>
      <c r="L70">
        <f>'Data-Error'!P70</f>
        <v>0.62169495234367278</v>
      </c>
      <c r="M70">
        <f>'Data-Error'!Q70</f>
        <v>0.28898490167458651</v>
      </c>
      <c r="N70">
        <f>'Data-Error'!R70</f>
        <v>0.57469121922869881</v>
      </c>
      <c r="O70">
        <f>'Data-Error'!S70</f>
        <v>0.33999999999999903</v>
      </c>
      <c r="P70">
        <f>'Data-Error'!T70</f>
        <v>0.33999999999999903</v>
      </c>
      <c r="Q70">
        <f>'Data-Error'!U70</f>
        <v>0.33999999999999903</v>
      </c>
      <c r="R70">
        <f>'Data-Error'!V70</f>
        <v>0.33999999999999903</v>
      </c>
    </row>
    <row r="71" spans="1:18" x14ac:dyDescent="0.25">
      <c r="A71">
        <f>Data!A70</f>
        <v>33</v>
      </c>
      <c r="B71">
        <v>0.32999999999999902</v>
      </c>
      <c r="C71">
        <f>'Data-Error'!C71</f>
        <v>0.14557672153505297</v>
      </c>
      <c r="D71">
        <f>'Data-Error'!H71</f>
        <v>0.64727833665942613</v>
      </c>
      <c r="E71">
        <f>'Data-Error'!I71</f>
        <v>0.66347311713281609</v>
      </c>
      <c r="F71">
        <f>'Data-Error'!J71</f>
        <v>0.66913441227540704</v>
      </c>
      <c r="G71">
        <f>'Data-Error'!K71</f>
        <v>0.64708317117794989</v>
      </c>
      <c r="H71">
        <f>'Data-Error'!L71</f>
        <v>0.66344248069476719</v>
      </c>
      <c r="I71">
        <f>'Data-Error'!M71</f>
        <v>0.64727833665942613</v>
      </c>
      <c r="J71">
        <f>'Data-Error'!N71</f>
        <v>0.62970468533716772</v>
      </c>
      <c r="K71">
        <f>'Data-Error'!O71</f>
        <v>0.64727833665942613</v>
      </c>
      <c r="L71">
        <f>'Data-Error'!P71</f>
        <v>0.63431873464193478</v>
      </c>
      <c r="M71">
        <f>'Data-Error'!Q71</f>
        <v>0.29956027837478943</v>
      </c>
      <c r="N71">
        <f>'Data-Error'!R71</f>
        <v>0.58469121922869882</v>
      </c>
      <c r="O71">
        <f>'Data-Error'!S71</f>
        <v>0.32999999999999902</v>
      </c>
      <c r="P71">
        <f>'Data-Error'!T71</f>
        <v>0.32999999999999902</v>
      </c>
      <c r="Q71">
        <f>'Data-Error'!U71</f>
        <v>0.32999999999999902</v>
      </c>
      <c r="R71">
        <f>'Data-Error'!V71</f>
        <v>0.32999999999999902</v>
      </c>
    </row>
    <row r="72" spans="1:18" x14ac:dyDescent="0.25">
      <c r="A72">
        <f>Data!A71</f>
        <v>32</v>
      </c>
      <c r="B72">
        <v>0.31999999999999901</v>
      </c>
      <c r="C72">
        <f>'Data-Error'!C72</f>
        <v>0.2935019996720562</v>
      </c>
      <c r="D72">
        <f>'Data-Error'!H72</f>
        <v>0.65671802027447446</v>
      </c>
      <c r="E72">
        <f>'Data-Error'!I72</f>
        <v>0.67355279681825198</v>
      </c>
      <c r="F72">
        <f>'Data-Error'!J72</f>
        <v>0.67922491122213091</v>
      </c>
      <c r="G72">
        <f>'Data-Error'!K72</f>
        <v>0.65654909565813635</v>
      </c>
      <c r="H72">
        <f>'Data-Error'!L72</f>
        <v>0.67351866010227268</v>
      </c>
      <c r="I72">
        <f>'Data-Error'!M72</f>
        <v>0.65671802027447446</v>
      </c>
      <c r="J72">
        <f>'Data-Error'!N72</f>
        <v>0.64146252349586819</v>
      </c>
      <c r="K72">
        <f>'Data-Error'!O72</f>
        <v>0.65671802027447446</v>
      </c>
      <c r="L72">
        <f>'Data-Error'!P72</f>
        <v>0.64445029473388438</v>
      </c>
      <c r="M72">
        <f>'Data-Error'!Q72</f>
        <v>0.31063025603899114</v>
      </c>
      <c r="N72">
        <f>'Data-Error'!R72</f>
        <v>0.59469121922869883</v>
      </c>
      <c r="O72">
        <f>'Data-Error'!S72</f>
        <v>0.31999999999999901</v>
      </c>
      <c r="P72">
        <f>'Data-Error'!T72</f>
        <v>0.31999999999999901</v>
      </c>
      <c r="Q72">
        <f>'Data-Error'!U72</f>
        <v>0.31999999999999901</v>
      </c>
      <c r="R72">
        <f>'Data-Error'!V72</f>
        <v>0.31999999999999901</v>
      </c>
    </row>
    <row r="73" spans="1:18" x14ac:dyDescent="0.25">
      <c r="A73">
        <f>Data!A72</f>
        <v>31</v>
      </c>
      <c r="B73">
        <v>0.309999999999999</v>
      </c>
      <c r="C73">
        <f>'Data-Error'!C73</f>
        <v>0.33471434462460864</v>
      </c>
      <c r="D73">
        <f>'Data-Error'!H73</f>
        <v>0.66610005621383594</v>
      </c>
      <c r="E73">
        <f>'Data-Error'!I73</f>
        <v>0.68338971534738935</v>
      </c>
      <c r="F73">
        <f>'Data-Error'!J73</f>
        <v>0.68917309232009316</v>
      </c>
      <c r="G73">
        <f>'Data-Error'!K73</f>
        <v>0.66596068095333916</v>
      </c>
      <c r="H73">
        <f>'Data-Error'!L73</f>
        <v>0.68335493487835297</v>
      </c>
      <c r="I73">
        <f>'Data-Error'!M73</f>
        <v>0.66610005621383594</v>
      </c>
      <c r="J73">
        <f>'Data-Error'!N73</f>
        <v>0.65234415022955061</v>
      </c>
      <c r="K73">
        <f>'Data-Error'!O73</f>
        <v>0.66610005621383594</v>
      </c>
      <c r="L73">
        <f>'Data-Error'!P73</f>
        <v>0.65374198401099881</v>
      </c>
      <c r="M73">
        <f>'Data-Error'!Q73</f>
        <v>0.3217398372496954</v>
      </c>
      <c r="N73">
        <f>'Data-Error'!R73</f>
        <v>0.60469121922869884</v>
      </c>
      <c r="O73">
        <f>'Data-Error'!S73</f>
        <v>0.309999999999999</v>
      </c>
      <c r="P73">
        <f>'Data-Error'!T73</f>
        <v>0.309999999999999</v>
      </c>
      <c r="Q73">
        <f>'Data-Error'!U73</f>
        <v>0.309999999999999</v>
      </c>
      <c r="R73">
        <f>'Data-Error'!V73</f>
        <v>0.309999999999999</v>
      </c>
    </row>
    <row r="74" spans="1:18" x14ac:dyDescent="0.25">
      <c r="A74">
        <f>Data!A73</f>
        <v>30</v>
      </c>
      <c r="B74">
        <v>0.29999999999999899</v>
      </c>
      <c r="C74">
        <f>'Data-Error'!C74</f>
        <v>0.32972044064152567</v>
      </c>
      <c r="D74">
        <f>'Data-Error'!H74</f>
        <v>0.67510941616417974</v>
      </c>
      <c r="E74">
        <f>'Data-Error'!I74</f>
        <v>0.69315668068472047</v>
      </c>
      <c r="F74">
        <f>'Data-Error'!J74</f>
        <v>0.69903137259087256</v>
      </c>
      <c r="G74">
        <f>'Data-Error'!K74</f>
        <v>0.67503333530910603</v>
      </c>
      <c r="H74">
        <f>'Data-Error'!L74</f>
        <v>0.69311922981249019</v>
      </c>
      <c r="I74">
        <f>'Data-Error'!M74</f>
        <v>0.67510941616417974</v>
      </c>
      <c r="J74">
        <f>'Data-Error'!N74</f>
        <v>0.66614707776052562</v>
      </c>
      <c r="K74">
        <f>'Data-Error'!O74</f>
        <v>0.67510941616417974</v>
      </c>
      <c r="L74">
        <f>'Data-Error'!P74</f>
        <v>0.66533255945517933</v>
      </c>
      <c r="M74">
        <f>'Data-Error'!Q74</f>
        <v>0.3386886404632507</v>
      </c>
      <c r="N74">
        <f>'Data-Error'!R74</f>
        <v>0.61469121922869885</v>
      </c>
      <c r="O74">
        <f>'Data-Error'!S74</f>
        <v>0.29999999999999899</v>
      </c>
      <c r="P74">
        <f>'Data-Error'!T74</f>
        <v>0.29999999999999899</v>
      </c>
      <c r="Q74">
        <f>'Data-Error'!U74</f>
        <v>0.29999999999999899</v>
      </c>
      <c r="R74">
        <f>'Data-Error'!V74</f>
        <v>0.29999999999999899</v>
      </c>
    </row>
    <row r="75" spans="1:18" x14ac:dyDescent="0.25">
      <c r="A75">
        <f>Data!A74</f>
        <v>29</v>
      </c>
      <c r="B75">
        <v>0.28999999999999898</v>
      </c>
      <c r="C75">
        <f>'Data-Error'!C75</f>
        <v>0.31473494165876764</v>
      </c>
      <c r="D75">
        <f>'Data-Error'!H75</f>
        <v>0.68440541870989868</v>
      </c>
      <c r="E75">
        <f>'Data-Error'!I75</f>
        <v>0.70274254245506484</v>
      </c>
      <c r="F75">
        <f>'Data-Error'!J75</f>
        <v>0.70905756132911502</v>
      </c>
      <c r="G75">
        <f>'Data-Error'!K75</f>
        <v>0.68434355714516837</v>
      </c>
      <c r="H75">
        <f>'Data-Error'!L75</f>
        <v>0.70270519446577873</v>
      </c>
      <c r="I75">
        <f>'Data-Error'!M75</f>
        <v>0.68440541870989868</v>
      </c>
      <c r="J75">
        <f>'Data-Error'!N75</f>
        <v>0.6745844849394369</v>
      </c>
      <c r="K75">
        <f>'Data-Error'!O75</f>
        <v>0.68440541870989868</v>
      </c>
      <c r="L75">
        <f>'Data-Error'!P75</f>
        <v>0.67503845050730549</v>
      </c>
      <c r="M75">
        <f>'Data-Error'!Q75</f>
        <v>0.34734026591850559</v>
      </c>
      <c r="N75">
        <f>'Data-Error'!R75</f>
        <v>0.62469121922869886</v>
      </c>
      <c r="O75">
        <f>'Data-Error'!S75</f>
        <v>0.28999999999999898</v>
      </c>
      <c r="P75">
        <f>'Data-Error'!T75</f>
        <v>0.28999999999999898</v>
      </c>
      <c r="Q75">
        <f>'Data-Error'!U75</f>
        <v>0.28999999999999898</v>
      </c>
      <c r="R75">
        <f>'Data-Error'!V75</f>
        <v>0.28999999999999898</v>
      </c>
    </row>
    <row r="76" spans="1:18" x14ac:dyDescent="0.25">
      <c r="A76">
        <f>Data!A75</f>
        <v>28</v>
      </c>
      <c r="B76">
        <v>0.27999999999999903</v>
      </c>
      <c r="C76">
        <f>'Data-Error'!C76</f>
        <v>0.31084371955201318</v>
      </c>
      <c r="D76">
        <f>'Data-Error'!H76</f>
        <v>0.69375409733332027</v>
      </c>
      <c r="E76">
        <f>'Data-Error'!I76</f>
        <v>0.71227890252433135</v>
      </c>
      <c r="F76">
        <f>'Data-Error'!J76</f>
        <v>0.71888735924622249</v>
      </c>
      <c r="G76">
        <f>'Data-Error'!K76</f>
        <v>0.6937056696421966</v>
      </c>
      <c r="H76">
        <f>'Data-Error'!L76</f>
        <v>0.71224012372062628</v>
      </c>
      <c r="I76">
        <f>'Data-Error'!M76</f>
        <v>0.69375409733332027</v>
      </c>
      <c r="J76">
        <f>'Data-Error'!N76</f>
        <v>0.68305814769974083</v>
      </c>
      <c r="K76">
        <f>'Data-Error'!O76</f>
        <v>0.69375409733332027</v>
      </c>
      <c r="L76">
        <f>'Data-Error'!P76</f>
        <v>0.68432743470759005</v>
      </c>
      <c r="M76">
        <f>'Data-Error'!Q76</f>
        <v>0.35863033789297627</v>
      </c>
      <c r="N76">
        <f>'Data-Error'!R76</f>
        <v>0.63469121922869876</v>
      </c>
      <c r="O76">
        <f>'Data-Error'!S76</f>
        <v>0.27999999999999903</v>
      </c>
      <c r="P76">
        <f>'Data-Error'!T76</f>
        <v>0.27999999999999903</v>
      </c>
      <c r="Q76">
        <f>'Data-Error'!U76</f>
        <v>0.27999999999999903</v>
      </c>
      <c r="R76">
        <f>'Data-Error'!V76</f>
        <v>0.27999999999999903</v>
      </c>
    </row>
    <row r="77" spans="1:18" x14ac:dyDescent="0.25">
      <c r="A77">
        <f>Data!A76</f>
        <v>27</v>
      </c>
      <c r="B77">
        <v>0.26999999999999902</v>
      </c>
      <c r="C77">
        <f>'Data-Error'!C77</f>
        <v>0.30114326808058656</v>
      </c>
      <c r="D77">
        <f>'Data-Error'!H77</f>
        <v>0.70295310262692212</v>
      </c>
      <c r="E77">
        <f>'Data-Error'!I77</f>
        <v>0.72173482065774508</v>
      </c>
      <c r="F77">
        <f>'Data-Error'!J77</f>
        <v>0.72877099286514169</v>
      </c>
      <c r="G77">
        <f>'Data-Error'!K77</f>
        <v>0.70295737864140184</v>
      </c>
      <c r="H77">
        <f>'Data-Error'!L77</f>
        <v>0.72169398445509625</v>
      </c>
      <c r="I77">
        <f>'Data-Error'!M77</f>
        <v>0.70295310262692212</v>
      </c>
      <c r="J77">
        <f>'Data-Error'!N77</f>
        <v>0.6949065905541435</v>
      </c>
      <c r="K77">
        <f>'Data-Error'!O77</f>
        <v>0.70295310262692212</v>
      </c>
      <c r="L77">
        <f>'Data-Error'!P77</f>
        <v>0.69564398544654404</v>
      </c>
      <c r="M77">
        <f>'Data-Error'!Q77</f>
        <v>0.37164449982232972</v>
      </c>
      <c r="N77">
        <f>'Data-Error'!R77</f>
        <v>0.64469121922869876</v>
      </c>
      <c r="O77">
        <f>'Data-Error'!S77</f>
        <v>0.26999999999999902</v>
      </c>
      <c r="P77">
        <f>'Data-Error'!T77</f>
        <v>0.26999999999999902</v>
      </c>
      <c r="Q77">
        <f>'Data-Error'!U77</f>
        <v>0.26999999999999902</v>
      </c>
      <c r="R77">
        <f>'Data-Error'!V77</f>
        <v>0.26999999999999902</v>
      </c>
    </row>
    <row r="78" spans="1:18" x14ac:dyDescent="0.25">
      <c r="A78">
        <f>Data!A77</f>
        <v>26</v>
      </c>
      <c r="B78">
        <v>0.25999999999999901</v>
      </c>
      <c r="C78">
        <f>'Data-Error'!C78</f>
        <v>0.29970210501794881</v>
      </c>
      <c r="D78">
        <f>'Data-Error'!H78</f>
        <v>0.71223936018893974</v>
      </c>
      <c r="E78">
        <f>'Data-Error'!I78</f>
        <v>0.73106301949901309</v>
      </c>
      <c r="F78">
        <f>'Data-Error'!J78</f>
        <v>0.73865380592336871</v>
      </c>
      <c r="G78">
        <f>'Data-Error'!K78</f>
        <v>0.71225196197741714</v>
      </c>
      <c r="H78">
        <f>'Data-Error'!L78</f>
        <v>0.73102124875185392</v>
      </c>
      <c r="I78">
        <f>'Data-Error'!M78</f>
        <v>0.71223936018893974</v>
      </c>
      <c r="J78">
        <f>'Data-Error'!N78</f>
        <v>0.7023783968735603</v>
      </c>
      <c r="K78">
        <f>'Data-Error'!O78</f>
        <v>0.71223936018893974</v>
      </c>
      <c r="L78">
        <f>'Data-Error'!P78</f>
        <v>0.70330340743168773</v>
      </c>
      <c r="M78">
        <f>'Data-Error'!Q78</f>
        <v>0.38194274329449407</v>
      </c>
      <c r="N78">
        <f>'Data-Error'!R78</f>
        <v>0.65469121922869877</v>
      </c>
      <c r="O78">
        <f>'Data-Error'!S78</f>
        <v>0.25999999999999901</v>
      </c>
      <c r="P78">
        <f>'Data-Error'!T78</f>
        <v>0.25999999999999901</v>
      </c>
      <c r="Q78">
        <f>'Data-Error'!U78</f>
        <v>0.25999999999999901</v>
      </c>
      <c r="R78">
        <f>'Data-Error'!V78</f>
        <v>0.25999999999999901</v>
      </c>
    </row>
    <row r="79" spans="1:18" x14ac:dyDescent="0.25">
      <c r="A79">
        <f>Data!A78</f>
        <v>25</v>
      </c>
      <c r="B79">
        <v>0.249999999999999</v>
      </c>
      <c r="C79">
        <f>'Data-Error'!C79</f>
        <v>0.29608069392751235</v>
      </c>
      <c r="D79">
        <f>'Data-Error'!H79</f>
        <v>0.72166028433734486</v>
      </c>
      <c r="E79">
        <f>'Data-Error'!I79</f>
        <v>0.74032716701720247</v>
      </c>
      <c r="F79">
        <f>'Data-Error'!J79</f>
        <v>0.74857938205719676</v>
      </c>
      <c r="G79">
        <f>'Data-Error'!K79</f>
        <v>0.72167925686987522</v>
      </c>
      <c r="H79">
        <f>'Data-Error'!L79</f>
        <v>0.74028324183470706</v>
      </c>
      <c r="I79">
        <f>'Data-Error'!M79</f>
        <v>0.72166028433734486</v>
      </c>
      <c r="J79">
        <f>'Data-Error'!N79</f>
        <v>0.71792365633297195</v>
      </c>
      <c r="K79">
        <f>'Data-Error'!O79</f>
        <v>0.72166028433734486</v>
      </c>
      <c r="L79">
        <f>'Data-Error'!P79</f>
        <v>0.71821784938157662</v>
      </c>
      <c r="M79">
        <f>'Data-Error'!Q79</f>
        <v>0.39351058912529924</v>
      </c>
      <c r="N79">
        <f>'Data-Error'!R79</f>
        <v>0.63011173679339549</v>
      </c>
      <c r="O79">
        <f>'Data-Error'!S79</f>
        <v>0.249999999999999</v>
      </c>
      <c r="P79">
        <f>'Data-Error'!T79</f>
        <v>0.249999999999999</v>
      </c>
      <c r="Q79">
        <f>'Data-Error'!U79</f>
        <v>0.249999999999999</v>
      </c>
      <c r="R79">
        <f>'Data-Error'!V79</f>
        <v>0.249999999999999</v>
      </c>
    </row>
    <row r="80" spans="1:18" x14ac:dyDescent="0.25">
      <c r="A80">
        <f>Data!A79</f>
        <v>24</v>
      </c>
      <c r="B80">
        <v>0.23999999999999899</v>
      </c>
      <c r="C80">
        <f>'Data-Error'!C80</f>
        <v>0.30302058884987459</v>
      </c>
      <c r="D80">
        <f>'Data-Error'!H80</f>
        <v>0.73074967784763312</v>
      </c>
      <c r="E80">
        <f>'Data-Error'!I80</f>
        <v>0.74960965757906028</v>
      </c>
      <c r="F80">
        <f>'Data-Error'!J80</f>
        <v>0.75851254096272447</v>
      </c>
      <c r="G80">
        <f>'Data-Error'!K80</f>
        <v>0.73083470257985794</v>
      </c>
      <c r="H80">
        <f>'Data-Error'!L80</f>
        <v>0.7495643642945905</v>
      </c>
      <c r="I80">
        <f>'Data-Error'!M80</f>
        <v>0.73074967784763312</v>
      </c>
      <c r="J80">
        <f>'Data-Error'!N80</f>
        <v>0.72803835954544283</v>
      </c>
      <c r="K80">
        <f>'Data-Error'!O80</f>
        <v>0.73074967784763312</v>
      </c>
      <c r="L80">
        <f>'Data-Error'!P80</f>
        <v>0.72869670834375189</v>
      </c>
      <c r="M80">
        <f>'Data-Error'!Q80</f>
        <v>0.40552894316565813</v>
      </c>
      <c r="N80">
        <f>'Data-Error'!R80</f>
        <v>0.6401117367933955</v>
      </c>
      <c r="O80">
        <f>'Data-Error'!S80</f>
        <v>0.23999999999999899</v>
      </c>
      <c r="P80">
        <f>'Data-Error'!T80</f>
        <v>0.23999999999999899</v>
      </c>
      <c r="Q80">
        <f>'Data-Error'!U80</f>
        <v>0.23999999999999899</v>
      </c>
      <c r="R80">
        <f>'Data-Error'!V80</f>
        <v>0.23999999999999899</v>
      </c>
    </row>
    <row r="81" spans="1:18" x14ac:dyDescent="0.25">
      <c r="A81">
        <f>Data!A80</f>
        <v>23</v>
      </c>
      <c r="B81">
        <v>0.22999999999999901</v>
      </c>
      <c r="C81">
        <f>'Data-Error'!C81</f>
        <v>0.27983442058909858</v>
      </c>
      <c r="D81">
        <f>'Data-Error'!H81</f>
        <v>0.74002317151618124</v>
      </c>
      <c r="E81">
        <f>'Data-Error'!I81</f>
        <v>0.75886815731199397</v>
      </c>
      <c r="F81">
        <f>'Data-Error'!J81</f>
        <v>0.76838163681660576</v>
      </c>
      <c r="G81">
        <f>'Data-Error'!K81</f>
        <v>0.74017346936760997</v>
      </c>
      <c r="H81">
        <f>'Data-Error'!L81</f>
        <v>0.75882323884411695</v>
      </c>
      <c r="I81">
        <f>'Data-Error'!M81</f>
        <v>0.74002317151618124</v>
      </c>
      <c r="J81">
        <f>'Data-Error'!N81</f>
        <v>0.73875717619412407</v>
      </c>
      <c r="K81">
        <f>'Data-Error'!O81</f>
        <v>0.74002317151618124</v>
      </c>
      <c r="L81">
        <f>'Data-Error'!P81</f>
        <v>0.74095061652700545</v>
      </c>
      <c r="M81">
        <f>'Data-Error'!Q81</f>
        <v>0.41885281932566332</v>
      </c>
      <c r="N81">
        <f>'Data-Error'!R81</f>
        <v>0.65011173679339551</v>
      </c>
      <c r="O81">
        <f>'Data-Error'!S81</f>
        <v>0.22999999999999901</v>
      </c>
      <c r="P81">
        <f>'Data-Error'!T81</f>
        <v>0.22999999999999901</v>
      </c>
      <c r="Q81">
        <f>'Data-Error'!U81</f>
        <v>0.22999999999999901</v>
      </c>
      <c r="R81">
        <f>'Data-Error'!V81</f>
        <v>0.22999999999999901</v>
      </c>
    </row>
    <row r="82" spans="1:18" x14ac:dyDescent="0.25">
      <c r="A82">
        <f>Data!A81</f>
        <v>22</v>
      </c>
      <c r="B82">
        <v>0.219999999999999</v>
      </c>
      <c r="C82">
        <f>'Data-Error'!C82</f>
        <v>0.27895917406917592</v>
      </c>
      <c r="D82">
        <f>'Data-Error'!H82</f>
        <v>0.74929313687003962</v>
      </c>
      <c r="E82">
        <f>'Data-Error'!I82</f>
        <v>0.76797130951835801</v>
      </c>
      <c r="F82">
        <f>'Data-Error'!J82</f>
        <v>0.77820316980914905</v>
      </c>
      <c r="G82">
        <f>'Data-Error'!K82</f>
        <v>0.74948730979558953</v>
      </c>
      <c r="H82">
        <f>'Data-Error'!L82</f>
        <v>0.76792243647974823</v>
      </c>
      <c r="I82">
        <f>'Data-Error'!M82</f>
        <v>0.74929313687003962</v>
      </c>
      <c r="J82">
        <f>'Data-Error'!N82</f>
        <v>0.7407023653811009</v>
      </c>
      <c r="K82">
        <f>'Data-Error'!O82</f>
        <v>0.74929313687003962</v>
      </c>
      <c r="L82">
        <f>'Data-Error'!P82</f>
        <v>0.7442035384001332</v>
      </c>
      <c r="M82">
        <f>'Data-Error'!Q82</f>
        <v>0.42991034342537182</v>
      </c>
      <c r="N82">
        <f>'Data-Error'!R82</f>
        <v>0.66011173679339552</v>
      </c>
      <c r="O82">
        <f>'Data-Error'!S82</f>
        <v>0.219999999999999</v>
      </c>
      <c r="P82">
        <f>'Data-Error'!T82</f>
        <v>0.219999999999999</v>
      </c>
      <c r="Q82">
        <f>'Data-Error'!U82</f>
        <v>0.219999999999999</v>
      </c>
      <c r="R82">
        <f>'Data-Error'!V82</f>
        <v>0.219999999999999</v>
      </c>
    </row>
    <row r="83" spans="1:18" x14ac:dyDescent="0.25">
      <c r="A83">
        <f>Data!A82</f>
        <v>21</v>
      </c>
      <c r="B83">
        <v>0.20999999999999899</v>
      </c>
      <c r="C83">
        <f>'Data-Error'!C83</f>
        <v>0.26119918882736237</v>
      </c>
      <c r="D83">
        <f>'Data-Error'!H83</f>
        <v>0.75849676307275526</v>
      </c>
      <c r="E83">
        <f>'Data-Error'!I83</f>
        <v>0.77654025345272237</v>
      </c>
      <c r="F83">
        <f>'Data-Error'!J83</f>
        <v>0.78799739691455539</v>
      </c>
      <c r="G83">
        <f>'Data-Error'!K83</f>
        <v>0.75875487687488419</v>
      </c>
      <c r="H83">
        <f>'Data-Error'!L83</f>
        <v>0.77649066489070218</v>
      </c>
      <c r="I83">
        <f>'Data-Error'!M83</f>
        <v>0.75849676307275526</v>
      </c>
      <c r="J83">
        <f>'Data-Error'!N83</f>
        <v>0.75785478557660024</v>
      </c>
      <c r="K83">
        <f>'Data-Error'!O83</f>
        <v>0.75849676307275526</v>
      </c>
      <c r="L83">
        <f>'Data-Error'!P83</f>
        <v>0.75802004030237025</v>
      </c>
      <c r="M83">
        <f>'Data-Error'!Q83</f>
        <v>0.44236264438845974</v>
      </c>
      <c r="N83">
        <f>'Data-Error'!R83</f>
        <v>0.67011173679339553</v>
      </c>
      <c r="O83">
        <f>'Data-Error'!S83</f>
        <v>0.20999999999999899</v>
      </c>
      <c r="P83">
        <f>'Data-Error'!T83</f>
        <v>0.20999999999999899</v>
      </c>
      <c r="Q83">
        <f>'Data-Error'!U83</f>
        <v>0.20999999999999899</v>
      </c>
      <c r="R83">
        <f>'Data-Error'!V83</f>
        <v>0.20999999999999899</v>
      </c>
    </row>
    <row r="84" spans="1:18" x14ac:dyDescent="0.25">
      <c r="A84">
        <f>Data!A83</f>
        <v>20</v>
      </c>
      <c r="B84">
        <v>0.19999999999999901</v>
      </c>
      <c r="C84">
        <f>'Data-Error'!C84</f>
        <v>0.26368132018785562</v>
      </c>
      <c r="D84">
        <f>'Data-Error'!H84</f>
        <v>0.76736515832284202</v>
      </c>
      <c r="E84">
        <f>'Data-Error'!I84</f>
        <v>0.7849781259761468</v>
      </c>
      <c r="F84">
        <f>'Data-Error'!J84</f>
        <v>0.79795602286036704</v>
      </c>
      <c r="G84">
        <f>'Data-Error'!K84</f>
        <v>0.76769022966397826</v>
      </c>
      <c r="H84">
        <f>'Data-Error'!L84</f>
        <v>0.78492562827413903</v>
      </c>
      <c r="I84">
        <f>'Data-Error'!M84</f>
        <v>0.76736515832284202</v>
      </c>
      <c r="J84">
        <f>'Data-Error'!N84</f>
        <v>0.77298317889340296</v>
      </c>
      <c r="K84">
        <f>'Data-Error'!O84</f>
        <v>0.76736515832284202</v>
      </c>
      <c r="L84">
        <f>'Data-Error'!P84</f>
        <v>0.77408565381918826</v>
      </c>
      <c r="M84">
        <f>'Data-Error'!Q84</f>
        <v>0.45484832604329689</v>
      </c>
      <c r="N84">
        <f>'Data-Error'!R84</f>
        <v>0.68011173679339554</v>
      </c>
      <c r="O84">
        <f>'Data-Error'!S84</f>
        <v>0.19999999999999901</v>
      </c>
      <c r="P84">
        <f>'Data-Error'!T84</f>
        <v>0.19999999999999901</v>
      </c>
      <c r="Q84">
        <f>'Data-Error'!U84</f>
        <v>0.19999999999999901</v>
      </c>
      <c r="R84">
        <f>'Data-Error'!V84</f>
        <v>0.19999999999999901</v>
      </c>
    </row>
    <row r="85" spans="1:18" x14ac:dyDescent="0.25">
      <c r="A85">
        <f>Data!A84</f>
        <v>19</v>
      </c>
      <c r="B85">
        <v>0.189999999999999</v>
      </c>
      <c r="C85">
        <f>'Data-Error'!C85</f>
        <v>0.25328915011284436</v>
      </c>
      <c r="D85">
        <f>'Data-Error'!H85</f>
        <v>0.77676112387557916</v>
      </c>
      <c r="E85">
        <f>'Data-Error'!I85</f>
        <v>0.79385393588114517</v>
      </c>
      <c r="F85">
        <f>'Data-Error'!J85</f>
        <v>0.80770638951382456</v>
      </c>
      <c r="G85">
        <f>'Data-Error'!K85</f>
        <v>0.77710165402193132</v>
      </c>
      <c r="H85">
        <f>'Data-Error'!L85</f>
        <v>0.7937969950293351</v>
      </c>
      <c r="I85">
        <f>'Data-Error'!M85</f>
        <v>0.77676112387557916</v>
      </c>
      <c r="J85">
        <f>'Data-Error'!N85</f>
        <v>0.78347750350785295</v>
      </c>
      <c r="K85">
        <f>'Data-Error'!O85</f>
        <v>0.77676112387557916</v>
      </c>
      <c r="L85">
        <f>'Data-Error'!P85</f>
        <v>0.78091352529654667</v>
      </c>
      <c r="M85">
        <f>'Data-Error'!Q85</f>
        <v>0.46518318679587362</v>
      </c>
      <c r="N85">
        <f>'Data-Error'!R85</f>
        <v>0.69011173679339555</v>
      </c>
      <c r="O85">
        <f>'Data-Error'!S85</f>
        <v>0.189999999999999</v>
      </c>
      <c r="P85">
        <f>'Data-Error'!T85</f>
        <v>0.189999999999999</v>
      </c>
      <c r="Q85">
        <f>'Data-Error'!U85</f>
        <v>0.189999999999999</v>
      </c>
      <c r="R85">
        <f>'Data-Error'!V85</f>
        <v>0.189999999999999</v>
      </c>
    </row>
    <row r="86" spans="1:18" x14ac:dyDescent="0.25">
      <c r="A86">
        <f>Data!A85</f>
        <v>18</v>
      </c>
      <c r="B86">
        <v>0.17999999999999899</v>
      </c>
      <c r="C86">
        <f>'Data-Error'!C86</f>
        <v>0.24414195778582098</v>
      </c>
      <c r="D86">
        <f>'Data-Error'!H86</f>
        <v>0.78587486591786493</v>
      </c>
      <c r="E86">
        <f>'Data-Error'!I86</f>
        <v>0.80319972888847846</v>
      </c>
      <c r="F86">
        <f>'Data-Error'!J86</f>
        <v>0.81757628121271475</v>
      </c>
      <c r="G86">
        <f>'Data-Error'!K86</f>
        <v>0.78627427251507198</v>
      </c>
      <c r="H86">
        <f>'Data-Error'!L86</f>
        <v>0.80314257014373447</v>
      </c>
      <c r="I86">
        <f>'Data-Error'!M86</f>
        <v>0.78587486591786493</v>
      </c>
      <c r="J86">
        <f>'Data-Error'!N86</f>
        <v>0.79247716519785483</v>
      </c>
      <c r="K86">
        <f>'Data-Error'!O86</f>
        <v>0.78587486591786493</v>
      </c>
      <c r="L86">
        <f>'Data-Error'!P86</f>
        <v>0.78767951801863112</v>
      </c>
      <c r="M86">
        <f>'Data-Error'!Q86</f>
        <v>0.47816863425923889</v>
      </c>
      <c r="N86">
        <f>'Data-Error'!R86</f>
        <v>0.70011173679339556</v>
      </c>
      <c r="O86">
        <f>'Data-Error'!S86</f>
        <v>0.17999999999999899</v>
      </c>
      <c r="P86">
        <f>'Data-Error'!T86</f>
        <v>0.17999999999999899</v>
      </c>
      <c r="Q86">
        <f>'Data-Error'!U86</f>
        <v>0.17999999999999899</v>
      </c>
      <c r="R86">
        <f>'Data-Error'!V86</f>
        <v>0.17999999999999899</v>
      </c>
    </row>
    <row r="87" spans="1:18" x14ac:dyDescent="0.25">
      <c r="A87">
        <f>Data!A86</f>
        <v>17</v>
      </c>
      <c r="B87">
        <v>0.16999999999999901</v>
      </c>
      <c r="C87">
        <f>'Data-Error'!C87</f>
        <v>0.23568599517529923</v>
      </c>
      <c r="D87">
        <f>'Data-Error'!H87</f>
        <v>0.79437974292940161</v>
      </c>
      <c r="E87">
        <f>'Data-Error'!I87</f>
        <v>0.81169174347955597</v>
      </c>
      <c r="F87">
        <f>'Data-Error'!J87</f>
        <v>0.82734897107151439</v>
      </c>
      <c r="G87">
        <f>'Data-Error'!K87</f>
        <v>0.79484012083909272</v>
      </c>
      <c r="H87">
        <f>'Data-Error'!L87</f>
        <v>0.81163096677077817</v>
      </c>
      <c r="I87">
        <f>'Data-Error'!M87</f>
        <v>0.79437974292940161</v>
      </c>
      <c r="J87">
        <f>'Data-Error'!N87</f>
        <v>0.80278167568962544</v>
      </c>
      <c r="K87">
        <f>'Data-Error'!O87</f>
        <v>0.79437974292940161</v>
      </c>
      <c r="L87">
        <f>'Data-Error'!P87</f>
        <v>0.79881200928664065</v>
      </c>
      <c r="M87">
        <f>'Data-Error'!Q87</f>
        <v>0.48958171600295697</v>
      </c>
      <c r="N87">
        <f>'Data-Error'!R87</f>
        <v>0.71011173679339545</v>
      </c>
      <c r="O87">
        <f>'Data-Error'!S87</f>
        <v>0.16999999999999901</v>
      </c>
      <c r="P87">
        <f>'Data-Error'!T87</f>
        <v>0.16999999999999901</v>
      </c>
      <c r="Q87">
        <f>'Data-Error'!U87</f>
        <v>0.16999999999999901</v>
      </c>
      <c r="R87">
        <f>'Data-Error'!V87</f>
        <v>0.16999999999999901</v>
      </c>
    </row>
    <row r="88" spans="1:18" x14ac:dyDescent="0.25">
      <c r="A88">
        <f>Data!A87</f>
        <v>16</v>
      </c>
      <c r="B88">
        <v>0.159999999999999</v>
      </c>
      <c r="C88">
        <f>'Data-Error'!C88</f>
        <v>0.23179795797693073</v>
      </c>
      <c r="D88">
        <f>'Data-Error'!H88</f>
        <v>0.80312882467971269</v>
      </c>
      <c r="E88">
        <f>'Data-Error'!I88</f>
        <v>0.82008201769914368</v>
      </c>
      <c r="F88">
        <f>'Data-Error'!J88</f>
        <v>0.83718952031094684</v>
      </c>
      <c r="G88">
        <f>'Data-Error'!K88</f>
        <v>0.8036669310975102</v>
      </c>
      <c r="H88">
        <f>'Data-Error'!L88</f>
        <v>0.82001876956679554</v>
      </c>
      <c r="I88">
        <f>'Data-Error'!M88</f>
        <v>0.80312882467971269</v>
      </c>
      <c r="J88">
        <f>'Data-Error'!N88</f>
        <v>0.81361997026270294</v>
      </c>
      <c r="K88">
        <f>'Data-Error'!O88</f>
        <v>0.80312882467971269</v>
      </c>
      <c r="L88">
        <f>'Data-Error'!P88</f>
        <v>0.81065217581932447</v>
      </c>
      <c r="M88">
        <f>'Data-Error'!Q88</f>
        <v>0.50222672588732753</v>
      </c>
      <c r="N88">
        <f>'Data-Error'!R88</f>
        <v>0.72011173679339546</v>
      </c>
      <c r="O88">
        <f>'Data-Error'!S88</f>
        <v>0.159999999999999</v>
      </c>
      <c r="P88">
        <f>'Data-Error'!T88</f>
        <v>0.159999999999999</v>
      </c>
      <c r="Q88">
        <f>'Data-Error'!U88</f>
        <v>0.159999999999999</v>
      </c>
      <c r="R88">
        <f>'Data-Error'!V88</f>
        <v>0.159999999999999</v>
      </c>
    </row>
    <row r="89" spans="1:18" x14ac:dyDescent="0.25">
      <c r="A89">
        <f>Data!A88</f>
        <v>15</v>
      </c>
      <c r="B89">
        <v>0.149999999999999</v>
      </c>
      <c r="C89">
        <f>'Data-Error'!C89</f>
        <v>0.22998964948102932</v>
      </c>
      <c r="D89">
        <f>'Data-Error'!H89</f>
        <v>0.81132327546600858</v>
      </c>
      <c r="E89">
        <f>'Data-Error'!I89</f>
        <v>0.82798747390769001</v>
      </c>
      <c r="F89">
        <f>'Data-Error'!J89</f>
        <v>0.84688168647288553</v>
      </c>
      <c r="G89">
        <f>'Data-Error'!K89</f>
        <v>0.81195036076738347</v>
      </c>
      <c r="H89">
        <f>'Data-Error'!L89</f>
        <v>0.82792110436331567</v>
      </c>
      <c r="I89">
        <f>'Data-Error'!M89</f>
        <v>0.81132327546600858</v>
      </c>
      <c r="J89">
        <f>'Data-Error'!N89</f>
        <v>0.8275744910710755</v>
      </c>
      <c r="K89">
        <f>'Data-Error'!O89</f>
        <v>0.81132327546600858</v>
      </c>
      <c r="L89">
        <f>'Data-Error'!P89</f>
        <v>0.82105599378509364</v>
      </c>
      <c r="M89">
        <f>'Data-Error'!Q89</f>
        <v>0.51382893282736963</v>
      </c>
      <c r="N89">
        <f>'Data-Error'!R89</f>
        <v>0.73011173679339547</v>
      </c>
      <c r="O89">
        <f>'Data-Error'!S89</f>
        <v>0.149999999999999</v>
      </c>
      <c r="P89">
        <f>'Data-Error'!T89</f>
        <v>0.149999999999999</v>
      </c>
      <c r="Q89">
        <f>'Data-Error'!U89</f>
        <v>0.149999999999999</v>
      </c>
      <c r="R89">
        <f>'Data-Error'!V89</f>
        <v>0.149999999999999</v>
      </c>
    </row>
    <row r="90" spans="1:18" x14ac:dyDescent="0.25">
      <c r="A90">
        <f>Data!A89</f>
        <v>14</v>
      </c>
      <c r="B90">
        <v>0.13999999999999899</v>
      </c>
      <c r="C90">
        <f>'Data-Error'!C90</f>
        <v>0.21049881360942232</v>
      </c>
      <c r="D90">
        <f>'Data-Error'!H90</f>
        <v>0.81963352595423344</v>
      </c>
      <c r="E90">
        <f>'Data-Error'!I90</f>
        <v>0.83510890429957252</v>
      </c>
      <c r="F90">
        <f>'Data-Error'!J90</f>
        <v>0.85657846458136622</v>
      </c>
      <c r="G90">
        <f>'Data-Error'!K90</f>
        <v>0.82035415673073897</v>
      </c>
      <c r="H90">
        <f>'Data-Error'!L90</f>
        <v>0.83503717727695659</v>
      </c>
      <c r="I90">
        <f>'Data-Error'!M90</f>
        <v>0.81963352595423344</v>
      </c>
      <c r="J90">
        <f>'Data-Error'!N90</f>
        <v>0.84057049526250283</v>
      </c>
      <c r="K90">
        <f>'Data-Error'!O90</f>
        <v>0.81963352595423344</v>
      </c>
      <c r="L90">
        <f>'Data-Error'!P90</f>
        <v>0.83405773687371143</v>
      </c>
      <c r="M90">
        <f>'Data-Error'!Q90</f>
        <v>0.52662192728794976</v>
      </c>
      <c r="N90">
        <f>'Data-Error'!R90</f>
        <v>0.74011173679339548</v>
      </c>
      <c r="O90">
        <f>'Data-Error'!S90</f>
        <v>0.13999999999999899</v>
      </c>
      <c r="P90">
        <f>'Data-Error'!T90</f>
        <v>0.13999999999999899</v>
      </c>
      <c r="Q90">
        <f>'Data-Error'!U90</f>
        <v>0.13999999999999899</v>
      </c>
      <c r="R90">
        <f>'Data-Error'!V90</f>
        <v>0.13999999999999899</v>
      </c>
    </row>
    <row r="91" spans="1:18" x14ac:dyDescent="0.25">
      <c r="A91">
        <f>Data!A90</f>
        <v>13</v>
      </c>
      <c r="B91">
        <v>0.12999999999999901</v>
      </c>
      <c r="C91">
        <f>'Data-Error'!C91</f>
        <v>0.206916809443981</v>
      </c>
      <c r="D91">
        <f>'Data-Error'!H91</f>
        <v>0.8295150688825822</v>
      </c>
      <c r="E91">
        <f>'Data-Error'!I91</f>
        <v>0.84321000478189656</v>
      </c>
      <c r="F91">
        <f>'Data-Error'!J91</f>
        <v>0.8661914565227633</v>
      </c>
      <c r="G91">
        <f>'Data-Error'!K91</f>
        <v>0.83029177395307574</v>
      </c>
      <c r="H91">
        <f>'Data-Error'!L91</f>
        <v>0.84313252303902209</v>
      </c>
      <c r="I91">
        <f>'Data-Error'!M91</f>
        <v>0.8295150688825822</v>
      </c>
      <c r="J91">
        <f>'Data-Error'!N91</f>
        <v>0.84277747460288643</v>
      </c>
      <c r="K91">
        <f>'Data-Error'!O91</f>
        <v>0.8295150688825822</v>
      </c>
      <c r="L91">
        <f>'Data-Error'!P91</f>
        <v>0.84897787672650804</v>
      </c>
      <c r="M91">
        <f>'Data-Error'!Q91</f>
        <v>0.53849834780904282</v>
      </c>
      <c r="N91">
        <f>'Data-Error'!R91</f>
        <v>0.75011173679339549</v>
      </c>
      <c r="O91">
        <f>'Data-Error'!S91</f>
        <v>0.12999999999999901</v>
      </c>
      <c r="P91">
        <f>'Data-Error'!T91</f>
        <v>0.12999999999999901</v>
      </c>
      <c r="Q91">
        <f>'Data-Error'!U91</f>
        <v>0.12999999999999901</v>
      </c>
      <c r="R91">
        <f>'Data-Error'!V91</f>
        <v>0.12999999999999901</v>
      </c>
    </row>
    <row r="92" spans="1:18" x14ac:dyDescent="0.25">
      <c r="A92">
        <f>Data!A91</f>
        <v>12</v>
      </c>
      <c r="B92">
        <v>0.119999999999999</v>
      </c>
      <c r="C92">
        <f>'Data-Error'!C92</f>
        <v>0.18841346043331431</v>
      </c>
      <c r="D92">
        <f>'Data-Error'!H92</f>
        <v>0.83951940598684305</v>
      </c>
      <c r="E92">
        <f>'Data-Error'!I92</f>
        <v>0.8506332595934073</v>
      </c>
      <c r="F92">
        <f>'Data-Error'!J92</f>
        <v>0.87568025709768171</v>
      </c>
      <c r="G92">
        <f>'Data-Error'!K92</f>
        <v>0.84033401383209716</v>
      </c>
      <c r="H92">
        <f>'Data-Error'!L92</f>
        <v>0.85055079562282165</v>
      </c>
      <c r="I92">
        <f>'Data-Error'!M92</f>
        <v>0.83951940598684305</v>
      </c>
      <c r="J92">
        <f>'Data-Error'!N92</f>
        <v>0.83436896788639425</v>
      </c>
      <c r="K92">
        <f>'Data-Error'!O92</f>
        <v>0.83951940598684305</v>
      </c>
      <c r="L92">
        <f>'Data-Error'!P92</f>
        <v>0.85676366844392204</v>
      </c>
      <c r="M92">
        <f>'Data-Error'!Q92</f>
        <v>0.55014650795863651</v>
      </c>
      <c r="N92">
        <f>'Data-Error'!R92</f>
        <v>0.7601117367933955</v>
      </c>
      <c r="O92">
        <f>'Data-Error'!S92</f>
        <v>0.119999999999999</v>
      </c>
      <c r="P92">
        <f>'Data-Error'!T92</f>
        <v>0.119999999999999</v>
      </c>
      <c r="Q92">
        <f>'Data-Error'!U92</f>
        <v>0.119999999999999</v>
      </c>
      <c r="R92">
        <f>'Data-Error'!V92</f>
        <v>0.119999999999999</v>
      </c>
    </row>
    <row r="93" spans="1:18" x14ac:dyDescent="0.25">
      <c r="A93">
        <f>Data!A92</f>
        <v>11</v>
      </c>
      <c r="B93">
        <v>0.109999999999999</v>
      </c>
      <c r="C93">
        <f>'Data-Error'!C93</f>
        <v>0.17271528430956151</v>
      </c>
      <c r="D93">
        <f>'Data-Error'!H93</f>
        <v>0.84924885844334763</v>
      </c>
      <c r="E93">
        <f>'Data-Error'!I93</f>
        <v>0.85716967839161695</v>
      </c>
      <c r="F93">
        <f>'Data-Error'!J93</f>
        <v>0.88518242885737664</v>
      </c>
      <c r="G93">
        <f>'Data-Error'!K93</f>
        <v>0.85009027378431545</v>
      </c>
      <c r="H93">
        <f>'Data-Error'!L93</f>
        <v>0.85707970343024065</v>
      </c>
      <c r="I93">
        <f>'Data-Error'!M93</f>
        <v>0.84924885844334763</v>
      </c>
      <c r="J93">
        <f>'Data-Error'!N93</f>
        <v>0.84496870468353236</v>
      </c>
      <c r="K93">
        <f>'Data-Error'!O93</f>
        <v>0.84924885844334763</v>
      </c>
      <c r="L93">
        <f>'Data-Error'!P93</f>
        <v>0.86324758455091999</v>
      </c>
      <c r="M93">
        <f>'Data-Error'!Q93</f>
        <v>0.56136295442789896</v>
      </c>
      <c r="N93">
        <f>'Data-Error'!R93</f>
        <v>0.77011173679339551</v>
      </c>
      <c r="O93">
        <f>'Data-Error'!S93</f>
        <v>0.109999999999999</v>
      </c>
      <c r="P93">
        <f>'Data-Error'!T93</f>
        <v>0.109999999999999</v>
      </c>
      <c r="Q93">
        <f>'Data-Error'!U93</f>
        <v>0.109999999999999</v>
      </c>
      <c r="R93">
        <f>'Data-Error'!V93</f>
        <v>0.109999999999999</v>
      </c>
    </row>
    <row r="94" spans="1:18" x14ac:dyDescent="0.25">
      <c r="A94">
        <f>Data!A93</f>
        <v>10</v>
      </c>
      <c r="B94">
        <v>9.9999999999999006E-2</v>
      </c>
      <c r="C94">
        <f>'Data-Error'!C94</f>
        <v>0.16948370596588982</v>
      </c>
      <c r="D94">
        <f>'Data-Error'!H94</f>
        <v>0.85815687159632337</v>
      </c>
      <c r="E94">
        <f>'Data-Error'!I94</f>
        <v>0.86183510227807114</v>
      </c>
      <c r="F94">
        <f>'Data-Error'!J94</f>
        <v>0.89457316254328179</v>
      </c>
      <c r="G94">
        <f>'Data-Error'!K94</f>
        <v>0.85909097818161617</v>
      </c>
      <c r="H94">
        <f>'Data-Error'!L94</f>
        <v>0.86173306479365641</v>
      </c>
      <c r="I94">
        <f>'Data-Error'!M94</f>
        <v>0.85815687159632337</v>
      </c>
      <c r="J94">
        <f>'Data-Error'!N94</f>
        <v>0.884592190465192</v>
      </c>
      <c r="K94">
        <f>'Data-Error'!O94</f>
        <v>0.85815687159632337</v>
      </c>
      <c r="L94">
        <f>'Data-Error'!P94</f>
        <v>0.8833946223989394</v>
      </c>
      <c r="M94">
        <f>'Data-Error'!Q94</f>
        <v>0.57403246586935741</v>
      </c>
      <c r="N94">
        <f>'Data-Error'!R94</f>
        <v>0.78011173679339552</v>
      </c>
      <c r="O94">
        <f>'Data-Error'!S94</f>
        <v>9.9999999999999006E-2</v>
      </c>
      <c r="P94">
        <f>'Data-Error'!T94</f>
        <v>9.9999999999999006E-2</v>
      </c>
      <c r="Q94">
        <f>'Data-Error'!U94</f>
        <v>9.9999999999999006E-2</v>
      </c>
      <c r="R94">
        <f>'Data-Error'!V94</f>
        <v>9.9999999999999006E-2</v>
      </c>
    </row>
    <row r="95" spans="1:18" x14ac:dyDescent="0.25">
      <c r="A95">
        <f>Data!A94</f>
        <v>9</v>
      </c>
      <c r="B95">
        <v>8.9999999999998997E-2</v>
      </c>
      <c r="C95">
        <f>'Data-Error'!C95</f>
        <v>0.15795332720592148</v>
      </c>
      <c r="D95">
        <f>'Data-Error'!H95</f>
        <v>0.86694150786501178</v>
      </c>
      <c r="E95">
        <f>'Data-Error'!I95</f>
        <v>0.8681739778628671</v>
      </c>
      <c r="F95">
        <f>'Data-Error'!J95</f>
        <v>0.9037463092378778</v>
      </c>
      <c r="G95">
        <f>'Data-Error'!K95</f>
        <v>0.86784465147181844</v>
      </c>
      <c r="H95">
        <f>'Data-Error'!L95</f>
        <v>0.8680657897178955</v>
      </c>
      <c r="I95">
        <f>'Data-Error'!M95</f>
        <v>0.86694150786501178</v>
      </c>
      <c r="J95">
        <f>'Data-Error'!N95</f>
        <v>0.88757490431994779</v>
      </c>
      <c r="K95">
        <f>'Data-Error'!O95</f>
        <v>0.86694150786501178</v>
      </c>
      <c r="L95">
        <f>'Data-Error'!P95</f>
        <v>0.88965272313593813</v>
      </c>
      <c r="M95">
        <f>'Data-Error'!Q95</f>
        <v>0.58606040575604701</v>
      </c>
      <c r="N95">
        <f>'Data-Error'!R95</f>
        <v>0.79011173679339552</v>
      </c>
      <c r="O95">
        <f>'Data-Error'!S95</f>
        <v>8.9999999999998997E-2</v>
      </c>
      <c r="P95">
        <f>'Data-Error'!T95</f>
        <v>8.9999999999998997E-2</v>
      </c>
      <c r="Q95">
        <f>'Data-Error'!U95</f>
        <v>8.9999999999998997E-2</v>
      </c>
      <c r="R95">
        <f>'Data-Error'!V95</f>
        <v>8.9999999999998997E-2</v>
      </c>
    </row>
    <row r="96" spans="1:18" x14ac:dyDescent="0.25">
      <c r="A96">
        <f>Data!A95</f>
        <v>8</v>
      </c>
      <c r="B96">
        <v>7.9999999999999002E-2</v>
      </c>
      <c r="C96">
        <f>'Data-Error'!C96</f>
        <v>0.14007042841949213</v>
      </c>
      <c r="D96">
        <f>'Data-Error'!H96</f>
        <v>0.87615902810083268</v>
      </c>
      <c r="E96">
        <f>'Data-Error'!I96</f>
        <v>0.87539525860181311</v>
      </c>
      <c r="F96">
        <f>'Data-Error'!J96</f>
        <v>0.91269806272590459</v>
      </c>
      <c r="G96">
        <f>'Data-Error'!K96</f>
        <v>0.8768232175622015</v>
      </c>
      <c r="H96">
        <f>'Data-Error'!L96</f>
        <v>0.87528055687093631</v>
      </c>
      <c r="I96">
        <f>'Data-Error'!M96</f>
        <v>0.87615902810083268</v>
      </c>
      <c r="J96">
        <f>'Data-Error'!N96</f>
        <v>0.88849749199406902</v>
      </c>
      <c r="K96">
        <f>'Data-Error'!O96</f>
        <v>0.87615902810083268</v>
      </c>
      <c r="L96">
        <f>'Data-Error'!P96</f>
        <v>0.89085071412552264</v>
      </c>
      <c r="M96">
        <f>'Data-Error'!Q96</f>
        <v>0.59836387555361292</v>
      </c>
      <c r="N96">
        <f>'Data-Error'!R96</f>
        <v>0.80011173679339553</v>
      </c>
      <c r="O96">
        <f>'Data-Error'!S96</f>
        <v>7.9999999999999002E-2</v>
      </c>
      <c r="P96">
        <f>'Data-Error'!T96</f>
        <v>7.9999999999999002E-2</v>
      </c>
      <c r="Q96">
        <f>'Data-Error'!U96</f>
        <v>7.9999999999999002E-2</v>
      </c>
      <c r="R96">
        <f>'Data-Error'!V96</f>
        <v>7.9999999999999002E-2</v>
      </c>
    </row>
    <row r="97" spans="1:18" x14ac:dyDescent="0.25">
      <c r="A97">
        <f>Data!A96</f>
        <v>7</v>
      </c>
      <c r="B97">
        <v>6.9999999999998994E-2</v>
      </c>
      <c r="C97">
        <f>'Data-Error'!C97</f>
        <v>0.12835485909989286</v>
      </c>
      <c r="D97">
        <f>'Data-Error'!H97</f>
        <v>0.88506989232874933</v>
      </c>
      <c r="E97">
        <f>'Data-Error'!I97</f>
        <v>0.88149698515472852</v>
      </c>
      <c r="F97">
        <f>'Data-Error'!J97</f>
        <v>0.92133250143967726</v>
      </c>
      <c r="G97">
        <f>'Data-Error'!K97</f>
        <v>0.88521913234737626</v>
      </c>
      <c r="H97">
        <f>'Data-Error'!L97</f>
        <v>0.88137452937506333</v>
      </c>
      <c r="I97">
        <f>'Data-Error'!M97</f>
        <v>0.88506989232874933</v>
      </c>
      <c r="J97">
        <f>'Data-Error'!N97</f>
        <v>0.89038128003171291</v>
      </c>
      <c r="K97">
        <f>'Data-Error'!O97</f>
        <v>0.88506989232874933</v>
      </c>
      <c r="L97">
        <f>'Data-Error'!P97</f>
        <v>0.89036539167923545</v>
      </c>
      <c r="M97">
        <f>'Data-Error'!Q97</f>
        <v>0.61001984741217785</v>
      </c>
      <c r="N97">
        <f>'Data-Error'!R97</f>
        <v>0.81011173679339554</v>
      </c>
      <c r="O97">
        <f>'Data-Error'!S97</f>
        <v>6.9999999999998994E-2</v>
      </c>
      <c r="P97">
        <f>'Data-Error'!T97</f>
        <v>6.9999999999998994E-2</v>
      </c>
      <c r="Q97">
        <f>'Data-Error'!U97</f>
        <v>6.9999999999998994E-2</v>
      </c>
      <c r="R97">
        <f>'Data-Error'!V97</f>
        <v>6.9999999999998994E-2</v>
      </c>
    </row>
    <row r="98" spans="1:18" x14ac:dyDescent="0.25">
      <c r="A98">
        <f>Data!A97</f>
        <v>6</v>
      </c>
      <c r="B98">
        <v>5.9999999999999103E-2</v>
      </c>
      <c r="C98">
        <f>'Data-Error'!C98</f>
        <v>0.1118195614475819</v>
      </c>
      <c r="D98">
        <f>'Data-Error'!H98</f>
        <v>0.89445961119908912</v>
      </c>
      <c r="E98">
        <f>'Data-Error'!I98</f>
        <v>0.8885687399989467</v>
      </c>
      <c r="F98">
        <f>'Data-Error'!J98</f>
        <v>0.92992825022249026</v>
      </c>
      <c r="G98">
        <f>'Data-Error'!K98</f>
        <v>0.89402373018230652</v>
      </c>
      <c r="H98">
        <f>'Data-Error'!L98</f>
        <v>0.88843597679555009</v>
      </c>
      <c r="I98">
        <f>'Data-Error'!M98</f>
        <v>0.89445961119908912</v>
      </c>
      <c r="J98">
        <f>'Data-Error'!N98</f>
        <v>0.89232954860362257</v>
      </c>
      <c r="K98">
        <f>'Data-Error'!O98</f>
        <v>0.89445961119908912</v>
      </c>
      <c r="L98">
        <f>'Data-Error'!P98</f>
        <v>0.89521606279899313</v>
      </c>
      <c r="M98">
        <f>'Data-Error'!Q98</f>
        <v>0.6215820220687891</v>
      </c>
      <c r="N98">
        <f>'Data-Error'!R98</f>
        <v>0.75903625881272141</v>
      </c>
      <c r="O98">
        <f>'Data-Error'!S98</f>
        <v>5.9999999999999103E-2</v>
      </c>
      <c r="P98">
        <f>'Data-Error'!T98</f>
        <v>5.9999999999999103E-2</v>
      </c>
      <c r="Q98">
        <f>'Data-Error'!U98</f>
        <v>5.9999999999999103E-2</v>
      </c>
      <c r="R98">
        <f>'Data-Error'!V98</f>
        <v>5.9999999999999103E-2</v>
      </c>
    </row>
    <row r="99" spans="1:18" x14ac:dyDescent="0.25">
      <c r="A99">
        <f>Data!A98</f>
        <v>5</v>
      </c>
      <c r="B99">
        <v>4.9999999999998997E-2</v>
      </c>
      <c r="C99">
        <f>'Data-Error'!C99</f>
        <v>9.571929470834159E-2</v>
      </c>
      <c r="D99">
        <f>'Data-Error'!H99</f>
        <v>0.90431298776433078</v>
      </c>
      <c r="E99">
        <f>'Data-Error'!I99</f>
        <v>0.89826346985082384</v>
      </c>
      <c r="F99">
        <f>'Data-Error'!J99</f>
        <v>0.93751024570123065</v>
      </c>
      <c r="G99">
        <f>'Data-Error'!K99</f>
        <v>0.90374791173429903</v>
      </c>
      <c r="H99">
        <f>'Data-Error'!L99</f>
        <v>0.89812129854339751</v>
      </c>
      <c r="I99">
        <f>'Data-Error'!M99</f>
        <v>0.90431298776433078</v>
      </c>
      <c r="J99">
        <f>'Data-Error'!N99</f>
        <v>0.90183730731659972</v>
      </c>
      <c r="K99">
        <f>'Data-Error'!O99</f>
        <v>0.90431298776433078</v>
      </c>
      <c r="L99">
        <f>'Data-Error'!P99</f>
        <v>0.90467004444187926</v>
      </c>
      <c r="M99">
        <f>'Data-Error'!Q99</f>
        <v>0.63355560611710504</v>
      </c>
      <c r="N99">
        <f>'Data-Error'!R99</f>
        <v>0.76903625881272142</v>
      </c>
      <c r="O99">
        <f>'Data-Error'!S99</f>
        <v>4.9999999999998997E-2</v>
      </c>
      <c r="P99">
        <f>'Data-Error'!T99</f>
        <v>4.9999999999998997E-2</v>
      </c>
      <c r="Q99">
        <f>'Data-Error'!U99</f>
        <v>4.9999999999998997E-2</v>
      </c>
      <c r="R99">
        <f>'Data-Error'!V99</f>
        <v>4.9999999999998997E-2</v>
      </c>
    </row>
    <row r="100" spans="1:18" x14ac:dyDescent="0.25">
      <c r="A100">
        <f>Data!A99</f>
        <v>4</v>
      </c>
      <c r="B100">
        <v>3.9999999999999002E-2</v>
      </c>
      <c r="C100">
        <f>'Data-Error'!C100</f>
        <v>8.0676229200411009E-2</v>
      </c>
      <c r="D100">
        <f>'Data-Error'!H100</f>
        <v>0.91327718888493625</v>
      </c>
      <c r="E100">
        <f>'Data-Error'!I100</f>
        <v>0.90792916286516645</v>
      </c>
      <c r="F100">
        <f>'Data-Error'!J100</f>
        <v>0.94347556854932735</v>
      </c>
      <c r="G100">
        <f>'Data-Error'!K100</f>
        <v>0.91267992128077868</v>
      </c>
      <c r="H100">
        <f>'Data-Error'!L100</f>
        <v>0.90777642701638306</v>
      </c>
      <c r="I100">
        <f>'Data-Error'!M100</f>
        <v>0.91327718888493625</v>
      </c>
      <c r="J100">
        <f>'Data-Error'!N100</f>
        <v>0.91679294261385169</v>
      </c>
      <c r="K100">
        <f>'Data-Error'!O100</f>
        <v>0.91327718888493625</v>
      </c>
      <c r="L100">
        <f>'Data-Error'!P100</f>
        <v>0.91158887472396</v>
      </c>
      <c r="M100">
        <f>'Data-Error'!Q100</f>
        <v>0.64563335720961568</v>
      </c>
      <c r="N100">
        <f>'Data-Error'!R100</f>
        <v>0.75527072876705403</v>
      </c>
      <c r="O100">
        <f>'Data-Error'!S100</f>
        <v>3.9999999999999002E-2</v>
      </c>
      <c r="P100">
        <f>'Data-Error'!T100</f>
        <v>3.9999999999999002E-2</v>
      </c>
      <c r="Q100">
        <f>'Data-Error'!U100</f>
        <v>3.9999999999999002E-2</v>
      </c>
      <c r="R100">
        <f>'Data-Error'!V100</f>
        <v>3.9999999999999002E-2</v>
      </c>
    </row>
    <row r="101" spans="1:18" x14ac:dyDescent="0.25">
      <c r="A101">
        <f>Data!A100</f>
        <v>3</v>
      </c>
      <c r="B101">
        <v>2.9999999999999E-2</v>
      </c>
      <c r="C101">
        <f>'Data-Error'!C101</f>
        <v>6.3446478129310646E-2</v>
      </c>
      <c r="D101">
        <f>'Data-Error'!H101</f>
        <v>0.9209770343279553</v>
      </c>
      <c r="E101">
        <f>'Data-Error'!I101</f>
        <v>0.91493720070666518</v>
      </c>
      <c r="F101">
        <f>'Data-Error'!J101</f>
        <v>0.94834333215372058</v>
      </c>
      <c r="G101">
        <f>'Data-Error'!K101</f>
        <v>0.92044127794103725</v>
      </c>
      <c r="H101">
        <f>'Data-Error'!L101</f>
        <v>0.91477079260518579</v>
      </c>
      <c r="I101">
        <f>'Data-Error'!M101</f>
        <v>0.9209770343279553</v>
      </c>
      <c r="J101">
        <f>'Data-Error'!N101</f>
        <v>0.93649710612064585</v>
      </c>
      <c r="K101">
        <f>'Data-Error'!O101</f>
        <v>0.9209770343279553</v>
      </c>
      <c r="L101">
        <f>'Data-Error'!P101</f>
        <v>0.92418090842657696</v>
      </c>
      <c r="M101">
        <f>'Data-Error'!Q101</f>
        <v>0.65730506200589633</v>
      </c>
      <c r="N101">
        <f>'Data-Error'!R101</f>
        <v>0.76527072876705404</v>
      </c>
      <c r="O101">
        <f>'Data-Error'!S101</f>
        <v>2.9999999999999E-2</v>
      </c>
      <c r="P101">
        <f>'Data-Error'!T101</f>
        <v>2.9999999999999E-2</v>
      </c>
      <c r="Q101">
        <f>'Data-Error'!U101</f>
        <v>2.9999999999999E-2</v>
      </c>
      <c r="R101">
        <f>'Data-Error'!V101</f>
        <v>2.9999999999999E-2</v>
      </c>
    </row>
    <row r="102" spans="1:18" x14ac:dyDescent="0.25">
      <c r="A102">
        <f>Data!A101</f>
        <v>2</v>
      </c>
      <c r="B102">
        <v>1.9999999999999001E-2</v>
      </c>
      <c r="C102">
        <f>'Data-Error'!C102</f>
        <v>4.1725868696719709E-2</v>
      </c>
      <c r="D102">
        <f>'Data-Error'!H102</f>
        <v>0.92794294127167731</v>
      </c>
      <c r="E102">
        <f>'Data-Error'!I102</f>
        <v>0.91445724705683951</v>
      </c>
      <c r="F102">
        <f>'Data-Error'!J102</f>
        <v>0.94721246590663111</v>
      </c>
      <c r="G102">
        <f>'Data-Error'!K102</f>
        <v>0.92736637494710039</v>
      </c>
      <c r="H102">
        <f>'Data-Error'!L102</f>
        <v>0.91427003249271654</v>
      </c>
      <c r="I102">
        <f>'Data-Error'!M102</f>
        <v>0.92794294127167731</v>
      </c>
      <c r="J102">
        <f>'Data-Error'!N102</f>
        <v>0.95648068821441368</v>
      </c>
      <c r="K102">
        <f>'Data-Error'!O102</f>
        <v>0.92794294127167731</v>
      </c>
      <c r="L102">
        <f>'Data-Error'!P102</f>
        <v>0.95126422724344384</v>
      </c>
      <c r="M102">
        <f>'Data-Error'!Q102</f>
        <v>0.66939557848065911</v>
      </c>
      <c r="N102">
        <f>'Data-Error'!R102</f>
        <v>0.74916056731345981</v>
      </c>
      <c r="O102">
        <f>'Data-Error'!S102</f>
        <v>1.9999999999999001E-2</v>
      </c>
      <c r="P102">
        <f>'Data-Error'!T102</f>
        <v>1.9999999999999001E-2</v>
      </c>
      <c r="Q102">
        <f>'Data-Error'!U102</f>
        <v>1.9999999999999001E-2</v>
      </c>
      <c r="R102">
        <f>'Data-Error'!V102</f>
        <v>1.9999999999999001E-2</v>
      </c>
    </row>
    <row r="103" spans="1:18" x14ac:dyDescent="0.25">
      <c r="A103">
        <f>Data!A102</f>
        <v>1</v>
      </c>
      <c r="B103">
        <v>9.9999999999990097E-3</v>
      </c>
      <c r="C103">
        <f>'Data-Error'!C103</f>
        <v>3.0439772037523356E-2</v>
      </c>
      <c r="D103">
        <f>'Data-Error'!H103</f>
        <v>0.93310634862234554</v>
      </c>
      <c r="E103">
        <f>'Data-Error'!I103</f>
        <v>0.91450565775914749</v>
      </c>
      <c r="F103">
        <f>'Data-Error'!J103</f>
        <v>0.94368660049648856</v>
      </c>
      <c r="G103">
        <f>'Data-Error'!K103</f>
        <v>0.93264724478514749</v>
      </c>
      <c r="H103">
        <f>'Data-Error'!L103</f>
        <v>0.91430186537762437</v>
      </c>
      <c r="I103">
        <f>'Data-Error'!M103</f>
        <v>0.93310634862234554</v>
      </c>
      <c r="J103">
        <f>'Data-Error'!N103</f>
        <v>0.93126085057406194</v>
      </c>
      <c r="K103">
        <f>'Data-Error'!O103</f>
        <v>0.93310634862234554</v>
      </c>
      <c r="L103">
        <f>'Data-Error'!P103</f>
        <v>0.9493627837197478</v>
      </c>
      <c r="M103">
        <f>'Data-Error'!Q103</f>
        <v>0.68135295697125842</v>
      </c>
      <c r="N103">
        <f>'Data-Error'!R103</f>
        <v>0.75916056731345982</v>
      </c>
      <c r="O103">
        <f>'Data-Error'!S103</f>
        <v>9.9999999999990097E-3</v>
      </c>
      <c r="P103">
        <f>'Data-Error'!T103</f>
        <v>9.9999999999990097E-3</v>
      </c>
      <c r="Q103">
        <f>'Data-Error'!U103</f>
        <v>9.9999999999990097E-3</v>
      </c>
      <c r="R103">
        <f>'Data-Error'!V103</f>
        <v>9.9999999999990097E-3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4A49-D480-4C7E-B33F-FF3B4C47671B}">
  <dimension ref="B1:S103"/>
  <sheetViews>
    <sheetView workbookViewId="0">
      <selection activeCell="S3" sqref="S3"/>
    </sheetView>
  </sheetViews>
  <sheetFormatPr defaultRowHeight="15" x14ac:dyDescent="0.25"/>
  <sheetData>
    <row r="1" spans="2:19" x14ac:dyDescent="0.25">
      <c r="C1">
        <f>C2^2</f>
        <v>132.02010000000001</v>
      </c>
      <c r="D1">
        <f t="shared" ref="D1:N1" si="0">D2^2</f>
        <v>17.472399999999997</v>
      </c>
      <c r="E1">
        <f t="shared" si="0"/>
        <v>12.96</v>
      </c>
      <c r="F1">
        <f t="shared" si="0"/>
        <v>1.6129</v>
      </c>
      <c r="G1">
        <f t="shared" si="0"/>
        <v>41.473600000000005</v>
      </c>
      <c r="H1">
        <f t="shared" si="0"/>
        <v>19.096900000000002</v>
      </c>
      <c r="I1">
        <f t="shared" si="0"/>
        <v>17.472399999999997</v>
      </c>
      <c r="J1">
        <f t="shared" si="0"/>
        <v>64.802500000000009</v>
      </c>
      <c r="K1">
        <f t="shared" si="0"/>
        <v>17.3889</v>
      </c>
      <c r="L1">
        <f t="shared" si="0"/>
        <v>56.25</v>
      </c>
      <c r="M1">
        <f t="shared" si="0"/>
        <v>123.43209999999999</v>
      </c>
      <c r="N1">
        <f t="shared" si="0"/>
        <v>66.096900000000019</v>
      </c>
      <c r="R1" t="s">
        <v>32</v>
      </c>
      <c r="S1">
        <v>12</v>
      </c>
    </row>
    <row r="2" spans="2:19" x14ac:dyDescent="0.25">
      <c r="B2" t="s">
        <v>31</v>
      </c>
      <c r="C2">
        <f>AVERAGE(C4:C103)</f>
        <v>11.49</v>
      </c>
      <c r="D2">
        <f t="shared" ref="D2:N2" si="1">AVERAGE(D4:D103)</f>
        <v>4.18</v>
      </c>
      <c r="E2">
        <f t="shared" si="1"/>
        <v>3.6</v>
      </c>
      <c r="F2">
        <f t="shared" si="1"/>
        <v>1.27</v>
      </c>
      <c r="G2">
        <f t="shared" si="1"/>
        <v>6.44</v>
      </c>
      <c r="H2">
        <f t="shared" si="1"/>
        <v>4.37</v>
      </c>
      <c r="I2">
        <f t="shared" si="1"/>
        <v>4.18</v>
      </c>
      <c r="J2">
        <f t="shared" si="1"/>
        <v>8.0500000000000007</v>
      </c>
      <c r="K2">
        <f t="shared" si="1"/>
        <v>4.17</v>
      </c>
      <c r="L2">
        <f t="shared" si="1"/>
        <v>7.5</v>
      </c>
      <c r="M2">
        <f t="shared" si="1"/>
        <v>11.11</v>
      </c>
      <c r="N2">
        <f t="shared" si="1"/>
        <v>8.1300000000000008</v>
      </c>
    </row>
    <row r="3" spans="2:19" x14ac:dyDescent="0.25">
      <c r="B3" s="2" t="str">
        <f>'Data-Error'!B3</f>
        <v>Desired Diversity</v>
      </c>
      <c r="C3" s="2" t="str">
        <f>'Data-Error'!C3</f>
        <v>LCDM</v>
      </c>
      <c r="D3" s="2" t="str">
        <f>'Data-Error'!H3</f>
        <v>Ursem</v>
      </c>
      <c r="E3" s="2" t="str">
        <f>'Data-Error'!I3</f>
        <v>Wineberg and Oppacher</v>
      </c>
      <c r="F3" s="2" t="str">
        <f>'Data-Error'!J3</f>
        <v>Zhu et al.</v>
      </c>
      <c r="G3" s="2" t="str">
        <f>'Data-Error'!K3</f>
        <v>Shi</v>
      </c>
      <c r="H3" s="2" t="str">
        <f>'Data-Error'!L3</f>
        <v>Wang et al.</v>
      </c>
      <c r="I3" s="2" t="str">
        <f>'Data-Error'!M3</f>
        <v>Li et al.</v>
      </c>
      <c r="J3" s="2" t="str">
        <f>'Data-Error'!N3</f>
        <v>Cheng</v>
      </c>
      <c r="K3" s="2" t="str">
        <f>'Data-Error'!O3</f>
        <v>Tilahun</v>
      </c>
      <c r="L3" s="2" t="str">
        <f>'Data-Error'!P3</f>
        <v>Salleh et al.</v>
      </c>
      <c r="M3" s="2" t="str">
        <f>'Data-Error'!Q3</f>
        <v>Zhao et al.</v>
      </c>
      <c r="N3" s="2" t="str">
        <f>'Data-Error'!R3</f>
        <v>Osuna Enciso et al.</v>
      </c>
      <c r="S3">
        <f>12*100/(K*(K+1))*(SUM(C1:N1)-(K*(K+1)^2)/4)</f>
        <v>485.22076923076946</v>
      </c>
    </row>
    <row r="4" spans="2:19" x14ac:dyDescent="0.25">
      <c r="B4">
        <f>'Data-Error-I'!B4</f>
        <v>1</v>
      </c>
      <c r="C4">
        <f>_xlfn.RANK.EQ('Data-Error-I'!C4,'Data-Error-I'!C4:N4,0)</f>
        <v>1</v>
      </c>
      <c r="D4">
        <f>_xlfn.RANK.EQ('Data-Error-I'!D4,'Data-Error-I'!C4:N4,0)</f>
        <v>2</v>
      </c>
      <c r="E4">
        <f>_xlfn.RANK.EQ('Data-Error-I'!E4,'Data-Error-I'!C4:N4,0)</f>
        <v>2</v>
      </c>
      <c r="F4">
        <f>_xlfn.RANK.EQ('Data-Error-I'!F4,'Data-Error-I'!C4:N4,0)</f>
        <v>2</v>
      </c>
      <c r="G4">
        <f>_xlfn.RANK.EQ('Data-Error-I'!G4,'Data-Error-I'!C4:N4,0)</f>
        <v>2</v>
      </c>
      <c r="H4">
        <f>_xlfn.RANK.EQ('Data-Error-I'!H4,'Data-Error-I'!C4:N4,0)</f>
        <v>2</v>
      </c>
      <c r="I4">
        <f>_xlfn.RANK.EQ('Data-Error-I'!I4,'Data-Error-I'!C4:N4,0)</f>
        <v>2</v>
      </c>
      <c r="J4">
        <f>_xlfn.RANK.EQ('Data-Error-I'!J4,'Data-Error-I'!C4:N4,0)</f>
        <v>2</v>
      </c>
      <c r="K4">
        <f>_xlfn.RANK.EQ('Data-Error-I'!K4,'Data-Error-I'!C4:N4,0)</f>
        <v>2</v>
      </c>
      <c r="L4">
        <f>_xlfn.RANK.EQ('Data-Error-I'!L4,'Data-Error-I'!C4:N4,0)</f>
        <v>2</v>
      </c>
      <c r="M4">
        <f>_xlfn.RANK.EQ('Data-Error-I'!M4,'Data-Error-I'!C4:N4,0)</f>
        <v>2</v>
      </c>
      <c r="N4">
        <f>_xlfn.RANK.EQ('Data-Error-I'!N4,'Data-Error-I'!C4:N4,0)</f>
        <v>2</v>
      </c>
    </row>
    <row r="5" spans="2:19" x14ac:dyDescent="0.25">
      <c r="B5">
        <f>'Data-Error-I'!B5</f>
        <v>0.99</v>
      </c>
      <c r="C5">
        <f>_xlfn.RANK.EQ('Data-Error-I'!C5,'Data-Error-I'!C5:N5,0)</f>
        <v>1</v>
      </c>
      <c r="D5">
        <f>_xlfn.RANK.EQ('Data-Error-I'!D5,'Data-Error-I'!C5:N5,0)</f>
        <v>4</v>
      </c>
      <c r="E5">
        <f>_xlfn.RANK.EQ('Data-Error-I'!E5,'Data-Error-I'!C5:N5,0)</f>
        <v>8</v>
      </c>
      <c r="F5">
        <f>_xlfn.RANK.EQ('Data-Error-I'!F5,'Data-Error-I'!C5:N5,0)</f>
        <v>3</v>
      </c>
      <c r="G5">
        <f>_xlfn.RANK.EQ('Data-Error-I'!G5,'Data-Error-I'!C5:N5,0)</f>
        <v>9</v>
      </c>
      <c r="H5">
        <f>_xlfn.RANK.EQ('Data-Error-I'!H5,'Data-Error-I'!C5:N5,0)</f>
        <v>7</v>
      </c>
      <c r="I5">
        <f>_xlfn.RANK.EQ('Data-Error-I'!I5,'Data-Error-I'!C5:N5,0)</f>
        <v>4</v>
      </c>
      <c r="J5">
        <f>_xlfn.RANK.EQ('Data-Error-I'!J5,'Data-Error-I'!C5:N5,0)</f>
        <v>10</v>
      </c>
      <c r="K5">
        <f>_xlfn.RANK.EQ('Data-Error-I'!K5,'Data-Error-I'!C5:N5,0)</f>
        <v>4</v>
      </c>
      <c r="L5">
        <f>_xlfn.RANK.EQ('Data-Error-I'!L5,'Data-Error-I'!C5:N5,0)</f>
        <v>11</v>
      </c>
      <c r="M5">
        <f>_xlfn.RANK.EQ('Data-Error-I'!M5,'Data-Error-I'!C5:N5,0)</f>
        <v>12</v>
      </c>
      <c r="N5">
        <f>_xlfn.RANK.EQ('Data-Error-I'!N5,'Data-Error-I'!C5:N5,0)</f>
        <v>1</v>
      </c>
    </row>
    <row r="6" spans="2:19" x14ac:dyDescent="0.25">
      <c r="B6">
        <f>'Data-Error-I'!B6</f>
        <v>0.98</v>
      </c>
      <c r="C6">
        <f>_xlfn.RANK.EQ('Data-Error-I'!C6,'Data-Error-I'!C6:N6,0)</f>
        <v>1</v>
      </c>
      <c r="D6">
        <f>_xlfn.RANK.EQ('Data-Error-I'!D6,'Data-Error-I'!C6:N6,0)</f>
        <v>3</v>
      </c>
      <c r="E6">
        <f>_xlfn.RANK.EQ('Data-Error-I'!E6,'Data-Error-I'!C6:N6,0)</f>
        <v>8</v>
      </c>
      <c r="F6">
        <f>_xlfn.RANK.EQ('Data-Error-I'!F6,'Data-Error-I'!C6:N6,0)</f>
        <v>7</v>
      </c>
      <c r="G6">
        <f>_xlfn.RANK.EQ('Data-Error-I'!G6,'Data-Error-I'!C6:N6,0)</f>
        <v>6</v>
      </c>
      <c r="H6">
        <f>_xlfn.RANK.EQ('Data-Error-I'!H6,'Data-Error-I'!C6:N6,0)</f>
        <v>9</v>
      </c>
      <c r="I6">
        <f>_xlfn.RANK.EQ('Data-Error-I'!I6,'Data-Error-I'!C6:N6,0)</f>
        <v>3</v>
      </c>
      <c r="J6">
        <f>_xlfn.RANK.EQ('Data-Error-I'!J6,'Data-Error-I'!C6:N6,0)</f>
        <v>10</v>
      </c>
      <c r="K6">
        <f>_xlfn.RANK.EQ('Data-Error-I'!K6,'Data-Error-I'!C6:N6,0)</f>
        <v>3</v>
      </c>
      <c r="L6">
        <f>_xlfn.RANK.EQ('Data-Error-I'!L6,'Data-Error-I'!C6:N6,0)</f>
        <v>11</v>
      </c>
      <c r="M6">
        <f>_xlfn.RANK.EQ('Data-Error-I'!M6,'Data-Error-I'!C6:N6,0)</f>
        <v>12</v>
      </c>
      <c r="N6">
        <f>_xlfn.RANK.EQ('Data-Error-I'!N6,'Data-Error-I'!C6:N6,0)</f>
        <v>2</v>
      </c>
    </row>
    <row r="7" spans="2:19" x14ac:dyDescent="0.25">
      <c r="B7">
        <f>'Data-Error-I'!B7</f>
        <v>0.97</v>
      </c>
      <c r="C7">
        <f>_xlfn.RANK.EQ('Data-Error-I'!C7,'Data-Error-I'!C7:N7,0)</f>
        <v>11</v>
      </c>
      <c r="D7">
        <f>_xlfn.RANK.EQ('Data-Error-I'!D7,'Data-Error-I'!C7:N7,0)</f>
        <v>5</v>
      </c>
      <c r="E7">
        <f>_xlfn.RANK.EQ('Data-Error-I'!E7,'Data-Error-I'!C7:N7,0)</f>
        <v>3</v>
      </c>
      <c r="F7">
        <f>_xlfn.RANK.EQ('Data-Error-I'!F7,'Data-Error-I'!C7:N7,0)</f>
        <v>2</v>
      </c>
      <c r="G7">
        <f>_xlfn.RANK.EQ('Data-Error-I'!G7,'Data-Error-I'!C7:N7,0)</f>
        <v>8</v>
      </c>
      <c r="H7">
        <f>_xlfn.RANK.EQ('Data-Error-I'!H7,'Data-Error-I'!C7:N7,0)</f>
        <v>4</v>
      </c>
      <c r="I7">
        <f>_xlfn.RANK.EQ('Data-Error-I'!I7,'Data-Error-I'!C7:N7,0)</f>
        <v>5</v>
      </c>
      <c r="J7">
        <f>_xlfn.RANK.EQ('Data-Error-I'!J7,'Data-Error-I'!C7:N7,0)</f>
        <v>10</v>
      </c>
      <c r="K7">
        <f>_xlfn.RANK.EQ('Data-Error-I'!K7,'Data-Error-I'!C7:N7,0)</f>
        <v>5</v>
      </c>
      <c r="L7">
        <f>_xlfn.RANK.EQ('Data-Error-I'!L7,'Data-Error-I'!C7:N7,0)</f>
        <v>9</v>
      </c>
      <c r="M7">
        <f>_xlfn.RANK.EQ('Data-Error-I'!M7,'Data-Error-I'!C7:N7,0)</f>
        <v>12</v>
      </c>
      <c r="N7">
        <f>_xlfn.RANK.EQ('Data-Error-I'!N7,'Data-Error-I'!C7:N7,0)</f>
        <v>1</v>
      </c>
    </row>
    <row r="8" spans="2:19" x14ac:dyDescent="0.25">
      <c r="B8">
        <f>'Data-Error-I'!B8</f>
        <v>0.96</v>
      </c>
      <c r="C8">
        <f>_xlfn.RANK.EQ('Data-Error-I'!C8,'Data-Error-I'!C8:N8,0)</f>
        <v>11</v>
      </c>
      <c r="D8">
        <f>_xlfn.RANK.EQ('Data-Error-I'!D8,'Data-Error-I'!C8:N8,0)</f>
        <v>4</v>
      </c>
      <c r="E8">
        <f>_xlfn.RANK.EQ('Data-Error-I'!E8,'Data-Error-I'!C8:N8,0)</f>
        <v>7</v>
      </c>
      <c r="F8">
        <f>_xlfn.RANK.EQ('Data-Error-I'!F8,'Data-Error-I'!C8:N8,0)</f>
        <v>2</v>
      </c>
      <c r="G8">
        <f>_xlfn.RANK.EQ('Data-Error-I'!G8,'Data-Error-I'!C8:N8,0)</f>
        <v>6</v>
      </c>
      <c r="H8">
        <f>_xlfn.RANK.EQ('Data-Error-I'!H8,'Data-Error-I'!C8:N8,0)</f>
        <v>8</v>
      </c>
      <c r="I8">
        <f>_xlfn.RANK.EQ('Data-Error-I'!I8,'Data-Error-I'!C8:N8,0)</f>
        <v>4</v>
      </c>
      <c r="J8">
        <f>_xlfn.RANK.EQ('Data-Error-I'!J8,'Data-Error-I'!C8:N8,0)</f>
        <v>9</v>
      </c>
      <c r="K8">
        <f>_xlfn.RANK.EQ('Data-Error-I'!K8,'Data-Error-I'!C8:N8,0)</f>
        <v>3</v>
      </c>
      <c r="L8">
        <f>_xlfn.RANK.EQ('Data-Error-I'!L8,'Data-Error-I'!C8:N8,0)</f>
        <v>10</v>
      </c>
      <c r="M8">
        <f>_xlfn.RANK.EQ('Data-Error-I'!M8,'Data-Error-I'!C8:N8,0)</f>
        <v>12</v>
      </c>
      <c r="N8">
        <f>_xlfn.RANK.EQ('Data-Error-I'!N8,'Data-Error-I'!C8:N8,0)</f>
        <v>1</v>
      </c>
    </row>
    <row r="9" spans="2:19" x14ac:dyDescent="0.25">
      <c r="B9">
        <f>'Data-Error-I'!B9</f>
        <v>0.95</v>
      </c>
      <c r="C9">
        <f>_xlfn.RANK.EQ('Data-Error-I'!C9,'Data-Error-I'!C9:N9,0)</f>
        <v>11</v>
      </c>
      <c r="D9">
        <f>_xlfn.RANK.EQ('Data-Error-I'!D9,'Data-Error-I'!C9:N9,0)</f>
        <v>3</v>
      </c>
      <c r="E9">
        <f>_xlfn.RANK.EQ('Data-Error-I'!E9,'Data-Error-I'!C9:N9,0)</f>
        <v>7</v>
      </c>
      <c r="F9">
        <f>_xlfn.RANK.EQ('Data-Error-I'!F9,'Data-Error-I'!C9:N9,0)</f>
        <v>2</v>
      </c>
      <c r="G9">
        <f>_xlfn.RANK.EQ('Data-Error-I'!G9,'Data-Error-I'!C9:N9,0)</f>
        <v>8</v>
      </c>
      <c r="H9">
        <f>_xlfn.RANK.EQ('Data-Error-I'!H9,'Data-Error-I'!C9:N9,0)</f>
        <v>6</v>
      </c>
      <c r="I9">
        <f>_xlfn.RANK.EQ('Data-Error-I'!I9,'Data-Error-I'!C9:N9,0)</f>
        <v>3</v>
      </c>
      <c r="J9">
        <f>_xlfn.RANK.EQ('Data-Error-I'!J9,'Data-Error-I'!C9:N9,0)</f>
        <v>9</v>
      </c>
      <c r="K9">
        <f>_xlfn.RANK.EQ('Data-Error-I'!K9,'Data-Error-I'!C9:N9,0)</f>
        <v>3</v>
      </c>
      <c r="L9">
        <f>_xlfn.RANK.EQ('Data-Error-I'!L9,'Data-Error-I'!C9:N9,0)</f>
        <v>10</v>
      </c>
      <c r="M9">
        <f>_xlfn.RANK.EQ('Data-Error-I'!M9,'Data-Error-I'!C9:N9,0)</f>
        <v>12</v>
      </c>
      <c r="N9">
        <f>_xlfn.RANK.EQ('Data-Error-I'!N9,'Data-Error-I'!C9:N9,0)</f>
        <v>1</v>
      </c>
    </row>
    <row r="10" spans="2:19" x14ac:dyDescent="0.25">
      <c r="B10">
        <f>'Data-Error-I'!B10</f>
        <v>0.94</v>
      </c>
      <c r="C10">
        <f>_xlfn.RANK.EQ('Data-Error-I'!C10,'Data-Error-I'!C10:N10,0)</f>
        <v>11</v>
      </c>
      <c r="D10">
        <f>_xlfn.RANK.EQ('Data-Error-I'!D10,'Data-Error-I'!C10:N10,0)</f>
        <v>3</v>
      </c>
      <c r="E10">
        <f>_xlfn.RANK.EQ('Data-Error-I'!E10,'Data-Error-I'!C10:N10,0)</f>
        <v>8</v>
      </c>
      <c r="F10">
        <f>_xlfn.RANK.EQ('Data-Error-I'!F10,'Data-Error-I'!C10:N10,0)</f>
        <v>2</v>
      </c>
      <c r="G10">
        <f>_xlfn.RANK.EQ('Data-Error-I'!G10,'Data-Error-I'!C10:N10,0)</f>
        <v>6</v>
      </c>
      <c r="H10">
        <f>_xlfn.RANK.EQ('Data-Error-I'!H10,'Data-Error-I'!C10:N10,0)</f>
        <v>7</v>
      </c>
      <c r="I10">
        <f>_xlfn.RANK.EQ('Data-Error-I'!I10,'Data-Error-I'!C10:N10,0)</f>
        <v>3</v>
      </c>
      <c r="J10">
        <f>_xlfn.RANK.EQ('Data-Error-I'!J10,'Data-Error-I'!C10:N10,0)</f>
        <v>10</v>
      </c>
      <c r="K10">
        <f>_xlfn.RANK.EQ('Data-Error-I'!K10,'Data-Error-I'!C10:N10,0)</f>
        <v>3</v>
      </c>
      <c r="L10">
        <f>_xlfn.RANK.EQ('Data-Error-I'!L10,'Data-Error-I'!C10:N10,0)</f>
        <v>9</v>
      </c>
      <c r="M10">
        <f>_xlfn.RANK.EQ('Data-Error-I'!M10,'Data-Error-I'!C10:N10,0)</f>
        <v>12</v>
      </c>
      <c r="N10">
        <f>_xlfn.RANK.EQ('Data-Error-I'!N10,'Data-Error-I'!C10:N10,0)</f>
        <v>1</v>
      </c>
    </row>
    <row r="11" spans="2:19" x14ac:dyDescent="0.25">
      <c r="B11">
        <f>'Data-Error-I'!B11</f>
        <v>0.93</v>
      </c>
      <c r="C11">
        <f>_xlfn.RANK.EQ('Data-Error-I'!C11,'Data-Error-I'!C11:N11,0)</f>
        <v>11</v>
      </c>
      <c r="D11">
        <f>_xlfn.RANK.EQ('Data-Error-I'!D11,'Data-Error-I'!C11:N11,0)</f>
        <v>3</v>
      </c>
      <c r="E11">
        <f>_xlfn.RANK.EQ('Data-Error-I'!E11,'Data-Error-I'!C11:N11,0)</f>
        <v>8</v>
      </c>
      <c r="F11">
        <f>_xlfn.RANK.EQ('Data-Error-I'!F11,'Data-Error-I'!C11:N11,0)</f>
        <v>2</v>
      </c>
      <c r="G11">
        <f>_xlfn.RANK.EQ('Data-Error-I'!G11,'Data-Error-I'!C11:N11,0)</f>
        <v>6</v>
      </c>
      <c r="H11">
        <f>_xlfn.RANK.EQ('Data-Error-I'!H11,'Data-Error-I'!C11:N11,0)</f>
        <v>7</v>
      </c>
      <c r="I11">
        <f>_xlfn.RANK.EQ('Data-Error-I'!I11,'Data-Error-I'!C11:N11,0)</f>
        <v>3</v>
      </c>
      <c r="J11">
        <f>_xlfn.RANK.EQ('Data-Error-I'!J11,'Data-Error-I'!C11:N11,0)</f>
        <v>9</v>
      </c>
      <c r="K11">
        <f>_xlfn.RANK.EQ('Data-Error-I'!K11,'Data-Error-I'!C11:N11,0)</f>
        <v>3</v>
      </c>
      <c r="L11">
        <f>_xlfn.RANK.EQ('Data-Error-I'!L11,'Data-Error-I'!C11:N11,0)</f>
        <v>10</v>
      </c>
      <c r="M11">
        <f>_xlfn.RANK.EQ('Data-Error-I'!M11,'Data-Error-I'!C11:N11,0)</f>
        <v>12</v>
      </c>
      <c r="N11">
        <f>_xlfn.RANK.EQ('Data-Error-I'!N11,'Data-Error-I'!C11:N11,0)</f>
        <v>1</v>
      </c>
    </row>
    <row r="12" spans="2:19" x14ac:dyDescent="0.25">
      <c r="B12">
        <f>'Data-Error-I'!B12</f>
        <v>0.92</v>
      </c>
      <c r="C12">
        <f>_xlfn.RANK.EQ('Data-Error-I'!C12,'Data-Error-I'!C12:N12,0)</f>
        <v>12</v>
      </c>
      <c r="D12">
        <f>_xlfn.RANK.EQ('Data-Error-I'!D12,'Data-Error-I'!C12:N12,0)</f>
        <v>3</v>
      </c>
      <c r="E12">
        <f>_xlfn.RANK.EQ('Data-Error-I'!E12,'Data-Error-I'!C12:N12,0)</f>
        <v>8</v>
      </c>
      <c r="F12">
        <f>_xlfn.RANK.EQ('Data-Error-I'!F12,'Data-Error-I'!C12:N12,0)</f>
        <v>2</v>
      </c>
      <c r="G12">
        <f>_xlfn.RANK.EQ('Data-Error-I'!G12,'Data-Error-I'!C12:N12,0)</f>
        <v>6</v>
      </c>
      <c r="H12">
        <f>_xlfn.RANK.EQ('Data-Error-I'!H12,'Data-Error-I'!C12:N12,0)</f>
        <v>7</v>
      </c>
      <c r="I12">
        <f>_xlfn.RANK.EQ('Data-Error-I'!I12,'Data-Error-I'!C12:N12,0)</f>
        <v>3</v>
      </c>
      <c r="J12">
        <f>_xlfn.RANK.EQ('Data-Error-I'!J12,'Data-Error-I'!C12:N12,0)</f>
        <v>9</v>
      </c>
      <c r="K12">
        <f>_xlfn.RANK.EQ('Data-Error-I'!K12,'Data-Error-I'!C12:N12,0)</f>
        <v>3</v>
      </c>
      <c r="L12">
        <f>_xlfn.RANK.EQ('Data-Error-I'!L12,'Data-Error-I'!C12:N12,0)</f>
        <v>10</v>
      </c>
      <c r="M12">
        <f>_xlfn.RANK.EQ('Data-Error-I'!M12,'Data-Error-I'!C12:N12,0)</f>
        <v>11</v>
      </c>
      <c r="N12">
        <f>_xlfn.RANK.EQ('Data-Error-I'!N12,'Data-Error-I'!C12:N12,0)</f>
        <v>1</v>
      </c>
    </row>
    <row r="13" spans="2:19" x14ac:dyDescent="0.25">
      <c r="B13">
        <f>'Data-Error-I'!B13</f>
        <v>0.91</v>
      </c>
      <c r="C13">
        <f>_xlfn.RANK.EQ('Data-Error-I'!C13,'Data-Error-I'!C13:N13,0)</f>
        <v>11</v>
      </c>
      <c r="D13">
        <f>_xlfn.RANK.EQ('Data-Error-I'!D13,'Data-Error-I'!C13:N13,0)</f>
        <v>3</v>
      </c>
      <c r="E13">
        <f>_xlfn.RANK.EQ('Data-Error-I'!E13,'Data-Error-I'!C13:N13,0)</f>
        <v>8</v>
      </c>
      <c r="F13">
        <f>_xlfn.RANK.EQ('Data-Error-I'!F13,'Data-Error-I'!C13:N13,0)</f>
        <v>2</v>
      </c>
      <c r="G13">
        <f>_xlfn.RANK.EQ('Data-Error-I'!G13,'Data-Error-I'!C13:N13,0)</f>
        <v>6</v>
      </c>
      <c r="H13">
        <f>_xlfn.RANK.EQ('Data-Error-I'!H13,'Data-Error-I'!C13:N13,0)</f>
        <v>7</v>
      </c>
      <c r="I13">
        <f>_xlfn.RANK.EQ('Data-Error-I'!I13,'Data-Error-I'!C13:N13,0)</f>
        <v>3</v>
      </c>
      <c r="J13">
        <f>_xlfn.RANK.EQ('Data-Error-I'!J13,'Data-Error-I'!C13:N13,0)</f>
        <v>9</v>
      </c>
      <c r="K13">
        <f>_xlfn.RANK.EQ('Data-Error-I'!K13,'Data-Error-I'!C13:N13,0)</f>
        <v>3</v>
      </c>
      <c r="L13">
        <f>_xlfn.RANK.EQ('Data-Error-I'!L13,'Data-Error-I'!C13:N13,0)</f>
        <v>10</v>
      </c>
      <c r="M13">
        <f>_xlfn.RANK.EQ('Data-Error-I'!M13,'Data-Error-I'!C13:N13,0)</f>
        <v>12</v>
      </c>
      <c r="N13">
        <f>_xlfn.RANK.EQ('Data-Error-I'!N13,'Data-Error-I'!C13:N13,0)</f>
        <v>1</v>
      </c>
    </row>
    <row r="14" spans="2:19" x14ac:dyDescent="0.25">
      <c r="B14">
        <f>'Data-Error-I'!B14</f>
        <v>0.9</v>
      </c>
      <c r="C14">
        <f>_xlfn.RANK.EQ('Data-Error-I'!C14,'Data-Error-I'!C14:N14,0)</f>
        <v>11</v>
      </c>
      <c r="D14">
        <f>_xlfn.RANK.EQ('Data-Error-I'!D14,'Data-Error-I'!C14:N14,0)</f>
        <v>3</v>
      </c>
      <c r="E14">
        <f>_xlfn.RANK.EQ('Data-Error-I'!E14,'Data-Error-I'!C14:N14,0)</f>
        <v>8</v>
      </c>
      <c r="F14">
        <f>_xlfn.RANK.EQ('Data-Error-I'!F14,'Data-Error-I'!C14:N14,0)</f>
        <v>2</v>
      </c>
      <c r="G14">
        <f>_xlfn.RANK.EQ('Data-Error-I'!G14,'Data-Error-I'!C14:N14,0)</f>
        <v>6</v>
      </c>
      <c r="H14">
        <f>_xlfn.RANK.EQ('Data-Error-I'!H14,'Data-Error-I'!C14:N14,0)</f>
        <v>7</v>
      </c>
      <c r="I14">
        <f>_xlfn.RANK.EQ('Data-Error-I'!I14,'Data-Error-I'!C14:N14,0)</f>
        <v>3</v>
      </c>
      <c r="J14">
        <f>_xlfn.RANK.EQ('Data-Error-I'!J14,'Data-Error-I'!C14:N14,0)</f>
        <v>9</v>
      </c>
      <c r="K14">
        <f>_xlfn.RANK.EQ('Data-Error-I'!K14,'Data-Error-I'!C14:N14,0)</f>
        <v>3</v>
      </c>
      <c r="L14">
        <f>_xlfn.RANK.EQ('Data-Error-I'!L14,'Data-Error-I'!C14:N14,0)</f>
        <v>10</v>
      </c>
      <c r="M14">
        <f>_xlfn.RANK.EQ('Data-Error-I'!M14,'Data-Error-I'!C14:N14,0)</f>
        <v>12</v>
      </c>
      <c r="N14">
        <f>_xlfn.RANK.EQ('Data-Error-I'!N14,'Data-Error-I'!C14:N14,0)</f>
        <v>1</v>
      </c>
    </row>
    <row r="15" spans="2:19" x14ac:dyDescent="0.25">
      <c r="B15">
        <f>'Data-Error-I'!B15</f>
        <v>0.89</v>
      </c>
      <c r="C15">
        <f>_xlfn.RANK.EQ('Data-Error-I'!C15,'Data-Error-I'!C15:N15,0)</f>
        <v>11</v>
      </c>
      <c r="D15">
        <f>_xlfn.RANK.EQ('Data-Error-I'!D15,'Data-Error-I'!C15:N15,0)</f>
        <v>3</v>
      </c>
      <c r="E15">
        <f>_xlfn.RANK.EQ('Data-Error-I'!E15,'Data-Error-I'!C15:N15,0)</f>
        <v>8</v>
      </c>
      <c r="F15">
        <f>_xlfn.RANK.EQ('Data-Error-I'!F15,'Data-Error-I'!C15:N15,0)</f>
        <v>2</v>
      </c>
      <c r="G15">
        <f>_xlfn.RANK.EQ('Data-Error-I'!G15,'Data-Error-I'!C15:N15,0)</f>
        <v>6</v>
      </c>
      <c r="H15">
        <f>_xlfn.RANK.EQ('Data-Error-I'!H15,'Data-Error-I'!C15:N15,0)</f>
        <v>7</v>
      </c>
      <c r="I15">
        <f>_xlfn.RANK.EQ('Data-Error-I'!I15,'Data-Error-I'!C15:N15,0)</f>
        <v>3</v>
      </c>
      <c r="J15">
        <f>_xlfn.RANK.EQ('Data-Error-I'!J15,'Data-Error-I'!C15:N15,0)</f>
        <v>9</v>
      </c>
      <c r="K15">
        <f>_xlfn.RANK.EQ('Data-Error-I'!K15,'Data-Error-I'!C15:N15,0)</f>
        <v>3</v>
      </c>
      <c r="L15">
        <f>_xlfn.RANK.EQ('Data-Error-I'!L15,'Data-Error-I'!C15:N15,0)</f>
        <v>10</v>
      </c>
      <c r="M15">
        <f>_xlfn.RANK.EQ('Data-Error-I'!M15,'Data-Error-I'!C15:N15,0)</f>
        <v>12</v>
      </c>
      <c r="N15">
        <f>_xlfn.RANK.EQ('Data-Error-I'!N15,'Data-Error-I'!C15:N15,0)</f>
        <v>1</v>
      </c>
    </row>
    <row r="16" spans="2:19" x14ac:dyDescent="0.25">
      <c r="B16">
        <f>'Data-Error-I'!B16</f>
        <v>0.88</v>
      </c>
      <c r="C16">
        <f>_xlfn.RANK.EQ('Data-Error-I'!C16,'Data-Error-I'!C16:N16,0)</f>
        <v>11</v>
      </c>
      <c r="D16">
        <f>_xlfn.RANK.EQ('Data-Error-I'!D16,'Data-Error-I'!C16:N16,0)</f>
        <v>3</v>
      </c>
      <c r="E16">
        <f>_xlfn.RANK.EQ('Data-Error-I'!E16,'Data-Error-I'!C16:N16,0)</f>
        <v>7</v>
      </c>
      <c r="F16">
        <f>_xlfn.RANK.EQ('Data-Error-I'!F16,'Data-Error-I'!C16:N16,0)</f>
        <v>2</v>
      </c>
      <c r="G16">
        <f>_xlfn.RANK.EQ('Data-Error-I'!G16,'Data-Error-I'!C16:N16,0)</f>
        <v>6</v>
      </c>
      <c r="H16">
        <f>_xlfn.RANK.EQ('Data-Error-I'!H16,'Data-Error-I'!C16:N16,0)</f>
        <v>8</v>
      </c>
      <c r="I16">
        <f>_xlfn.RANK.EQ('Data-Error-I'!I16,'Data-Error-I'!C16:N16,0)</f>
        <v>3</v>
      </c>
      <c r="J16">
        <f>_xlfn.RANK.EQ('Data-Error-I'!J16,'Data-Error-I'!C16:N16,0)</f>
        <v>10</v>
      </c>
      <c r="K16">
        <f>_xlfn.RANK.EQ('Data-Error-I'!K16,'Data-Error-I'!C16:N16,0)</f>
        <v>3</v>
      </c>
      <c r="L16">
        <f>_xlfn.RANK.EQ('Data-Error-I'!L16,'Data-Error-I'!C16:N16,0)</f>
        <v>9</v>
      </c>
      <c r="M16">
        <f>_xlfn.RANK.EQ('Data-Error-I'!M16,'Data-Error-I'!C16:N16,0)</f>
        <v>12</v>
      </c>
      <c r="N16">
        <f>_xlfn.RANK.EQ('Data-Error-I'!N16,'Data-Error-I'!C16:N16,0)</f>
        <v>1</v>
      </c>
    </row>
    <row r="17" spans="2:14" x14ac:dyDescent="0.25">
      <c r="B17">
        <f>'Data-Error-I'!B17</f>
        <v>0.87</v>
      </c>
      <c r="C17">
        <f>_xlfn.RANK.EQ('Data-Error-I'!C17,'Data-Error-I'!C17:N17,0)</f>
        <v>11</v>
      </c>
      <c r="D17">
        <f>_xlfn.RANK.EQ('Data-Error-I'!D17,'Data-Error-I'!C17:N17,0)</f>
        <v>3</v>
      </c>
      <c r="E17">
        <f>_xlfn.RANK.EQ('Data-Error-I'!E17,'Data-Error-I'!C17:N17,0)</f>
        <v>8</v>
      </c>
      <c r="F17">
        <f>_xlfn.RANK.EQ('Data-Error-I'!F17,'Data-Error-I'!C17:N17,0)</f>
        <v>2</v>
      </c>
      <c r="G17">
        <f>_xlfn.RANK.EQ('Data-Error-I'!G17,'Data-Error-I'!C17:N17,0)</f>
        <v>6</v>
      </c>
      <c r="H17">
        <f>_xlfn.RANK.EQ('Data-Error-I'!H17,'Data-Error-I'!C17:N17,0)</f>
        <v>7</v>
      </c>
      <c r="I17">
        <f>_xlfn.RANK.EQ('Data-Error-I'!I17,'Data-Error-I'!C17:N17,0)</f>
        <v>3</v>
      </c>
      <c r="J17">
        <f>_xlfn.RANK.EQ('Data-Error-I'!J17,'Data-Error-I'!C17:N17,0)</f>
        <v>10</v>
      </c>
      <c r="K17">
        <f>_xlfn.RANK.EQ('Data-Error-I'!K17,'Data-Error-I'!C17:N17,0)</f>
        <v>3</v>
      </c>
      <c r="L17">
        <f>_xlfn.RANK.EQ('Data-Error-I'!L17,'Data-Error-I'!C17:N17,0)</f>
        <v>9</v>
      </c>
      <c r="M17">
        <f>_xlfn.RANK.EQ('Data-Error-I'!M17,'Data-Error-I'!C17:N17,0)</f>
        <v>12</v>
      </c>
      <c r="N17">
        <f>_xlfn.RANK.EQ('Data-Error-I'!N17,'Data-Error-I'!C17:N17,0)</f>
        <v>1</v>
      </c>
    </row>
    <row r="18" spans="2:14" x14ac:dyDescent="0.25">
      <c r="B18">
        <f>'Data-Error-I'!B18</f>
        <v>0.86</v>
      </c>
      <c r="C18">
        <f>_xlfn.RANK.EQ('Data-Error-I'!C18,'Data-Error-I'!C18:N18,0)</f>
        <v>12</v>
      </c>
      <c r="D18">
        <f>_xlfn.RANK.EQ('Data-Error-I'!D18,'Data-Error-I'!C18:N18,0)</f>
        <v>3</v>
      </c>
      <c r="E18">
        <f>_xlfn.RANK.EQ('Data-Error-I'!E18,'Data-Error-I'!C18:N18,0)</f>
        <v>7</v>
      </c>
      <c r="F18">
        <f>_xlfn.RANK.EQ('Data-Error-I'!F18,'Data-Error-I'!C18:N18,0)</f>
        <v>2</v>
      </c>
      <c r="G18">
        <f>_xlfn.RANK.EQ('Data-Error-I'!G18,'Data-Error-I'!C18:N18,0)</f>
        <v>6</v>
      </c>
      <c r="H18">
        <f>_xlfn.RANK.EQ('Data-Error-I'!H18,'Data-Error-I'!C18:N18,0)</f>
        <v>8</v>
      </c>
      <c r="I18">
        <f>_xlfn.RANK.EQ('Data-Error-I'!I18,'Data-Error-I'!C18:N18,0)</f>
        <v>3</v>
      </c>
      <c r="J18">
        <f>_xlfn.RANK.EQ('Data-Error-I'!J18,'Data-Error-I'!C18:N18,0)</f>
        <v>10</v>
      </c>
      <c r="K18">
        <f>_xlfn.RANK.EQ('Data-Error-I'!K18,'Data-Error-I'!C18:N18,0)</f>
        <v>3</v>
      </c>
      <c r="L18">
        <f>_xlfn.RANK.EQ('Data-Error-I'!L18,'Data-Error-I'!C18:N18,0)</f>
        <v>9</v>
      </c>
      <c r="M18">
        <f>_xlfn.RANK.EQ('Data-Error-I'!M18,'Data-Error-I'!C18:N18,0)</f>
        <v>11</v>
      </c>
      <c r="N18">
        <f>_xlfn.RANK.EQ('Data-Error-I'!N18,'Data-Error-I'!C18:N18,0)</f>
        <v>1</v>
      </c>
    </row>
    <row r="19" spans="2:14" x14ac:dyDescent="0.25">
      <c r="B19">
        <f>'Data-Error-I'!B19</f>
        <v>0.85</v>
      </c>
      <c r="C19">
        <f>_xlfn.RANK.EQ('Data-Error-I'!C19,'Data-Error-I'!C19:N19,0)</f>
        <v>11</v>
      </c>
      <c r="D19">
        <f>_xlfn.RANK.EQ('Data-Error-I'!D19,'Data-Error-I'!C19:N19,0)</f>
        <v>3</v>
      </c>
      <c r="E19">
        <f>_xlfn.RANK.EQ('Data-Error-I'!E19,'Data-Error-I'!C19:N19,0)</f>
        <v>7</v>
      </c>
      <c r="F19">
        <f>_xlfn.RANK.EQ('Data-Error-I'!F19,'Data-Error-I'!C19:N19,0)</f>
        <v>2</v>
      </c>
      <c r="G19">
        <f>_xlfn.RANK.EQ('Data-Error-I'!G19,'Data-Error-I'!C19:N19,0)</f>
        <v>6</v>
      </c>
      <c r="H19">
        <f>_xlfn.RANK.EQ('Data-Error-I'!H19,'Data-Error-I'!C19:N19,0)</f>
        <v>8</v>
      </c>
      <c r="I19">
        <f>_xlfn.RANK.EQ('Data-Error-I'!I19,'Data-Error-I'!C19:N19,0)</f>
        <v>3</v>
      </c>
      <c r="J19">
        <f>_xlfn.RANK.EQ('Data-Error-I'!J19,'Data-Error-I'!C19:N19,0)</f>
        <v>10</v>
      </c>
      <c r="K19">
        <f>_xlfn.RANK.EQ('Data-Error-I'!K19,'Data-Error-I'!C19:N19,0)</f>
        <v>3</v>
      </c>
      <c r="L19">
        <f>_xlfn.RANK.EQ('Data-Error-I'!L19,'Data-Error-I'!C19:N19,0)</f>
        <v>9</v>
      </c>
      <c r="M19">
        <f>_xlfn.RANK.EQ('Data-Error-I'!M19,'Data-Error-I'!C19:N19,0)</f>
        <v>12</v>
      </c>
      <c r="N19">
        <f>_xlfn.RANK.EQ('Data-Error-I'!N19,'Data-Error-I'!C19:N19,0)</f>
        <v>1</v>
      </c>
    </row>
    <row r="20" spans="2:14" x14ac:dyDescent="0.25">
      <c r="B20">
        <f>'Data-Error-I'!B20</f>
        <v>0.84</v>
      </c>
      <c r="C20">
        <f>_xlfn.RANK.EQ('Data-Error-I'!C20,'Data-Error-I'!C20:N20,0)</f>
        <v>11</v>
      </c>
      <c r="D20">
        <f>_xlfn.RANK.EQ('Data-Error-I'!D20,'Data-Error-I'!C20:N20,0)</f>
        <v>3</v>
      </c>
      <c r="E20">
        <f>_xlfn.RANK.EQ('Data-Error-I'!E20,'Data-Error-I'!C20:N20,0)</f>
        <v>8</v>
      </c>
      <c r="F20">
        <f>_xlfn.RANK.EQ('Data-Error-I'!F20,'Data-Error-I'!C20:N20,0)</f>
        <v>2</v>
      </c>
      <c r="G20">
        <f>_xlfn.RANK.EQ('Data-Error-I'!G20,'Data-Error-I'!C20:N20,0)</f>
        <v>6</v>
      </c>
      <c r="H20">
        <f>_xlfn.RANK.EQ('Data-Error-I'!H20,'Data-Error-I'!C20:N20,0)</f>
        <v>7</v>
      </c>
      <c r="I20">
        <f>_xlfn.RANK.EQ('Data-Error-I'!I20,'Data-Error-I'!C20:N20,0)</f>
        <v>3</v>
      </c>
      <c r="J20">
        <f>_xlfn.RANK.EQ('Data-Error-I'!J20,'Data-Error-I'!C20:N20,0)</f>
        <v>10</v>
      </c>
      <c r="K20">
        <f>_xlfn.RANK.EQ('Data-Error-I'!K20,'Data-Error-I'!C20:N20,0)</f>
        <v>3</v>
      </c>
      <c r="L20">
        <f>_xlfn.RANK.EQ('Data-Error-I'!L20,'Data-Error-I'!C20:N20,0)</f>
        <v>9</v>
      </c>
      <c r="M20">
        <f>_xlfn.RANK.EQ('Data-Error-I'!M20,'Data-Error-I'!C20:N20,0)</f>
        <v>12</v>
      </c>
      <c r="N20">
        <f>_xlfn.RANK.EQ('Data-Error-I'!N20,'Data-Error-I'!C20:N20,0)</f>
        <v>1</v>
      </c>
    </row>
    <row r="21" spans="2:14" x14ac:dyDescent="0.25">
      <c r="B21">
        <f>'Data-Error-I'!B21</f>
        <v>0.83</v>
      </c>
      <c r="C21">
        <f>_xlfn.RANK.EQ('Data-Error-I'!C21,'Data-Error-I'!C21:N21,0)</f>
        <v>11</v>
      </c>
      <c r="D21">
        <f>_xlfn.RANK.EQ('Data-Error-I'!D21,'Data-Error-I'!C21:N21,0)</f>
        <v>3</v>
      </c>
      <c r="E21">
        <f>_xlfn.RANK.EQ('Data-Error-I'!E21,'Data-Error-I'!C21:N21,0)</f>
        <v>7</v>
      </c>
      <c r="F21">
        <f>_xlfn.RANK.EQ('Data-Error-I'!F21,'Data-Error-I'!C21:N21,0)</f>
        <v>2</v>
      </c>
      <c r="G21">
        <f>_xlfn.RANK.EQ('Data-Error-I'!G21,'Data-Error-I'!C21:N21,0)</f>
        <v>8</v>
      </c>
      <c r="H21">
        <f>_xlfn.RANK.EQ('Data-Error-I'!H21,'Data-Error-I'!C21:N21,0)</f>
        <v>6</v>
      </c>
      <c r="I21">
        <f>_xlfn.RANK.EQ('Data-Error-I'!I21,'Data-Error-I'!C21:N21,0)</f>
        <v>3</v>
      </c>
      <c r="J21">
        <f>_xlfn.RANK.EQ('Data-Error-I'!J21,'Data-Error-I'!C21:N21,0)</f>
        <v>10</v>
      </c>
      <c r="K21">
        <f>_xlfn.RANK.EQ('Data-Error-I'!K21,'Data-Error-I'!C21:N21,0)</f>
        <v>3</v>
      </c>
      <c r="L21">
        <f>_xlfn.RANK.EQ('Data-Error-I'!L21,'Data-Error-I'!C21:N21,0)</f>
        <v>9</v>
      </c>
      <c r="M21">
        <f>_xlfn.RANK.EQ('Data-Error-I'!M21,'Data-Error-I'!C21:N21,0)</f>
        <v>12</v>
      </c>
      <c r="N21">
        <f>_xlfn.RANK.EQ('Data-Error-I'!N21,'Data-Error-I'!C21:N21,0)</f>
        <v>1</v>
      </c>
    </row>
    <row r="22" spans="2:14" x14ac:dyDescent="0.25">
      <c r="B22">
        <f>'Data-Error-I'!B22</f>
        <v>0.82</v>
      </c>
      <c r="C22">
        <f>_xlfn.RANK.EQ('Data-Error-I'!C22,'Data-Error-I'!C22:N22,0)</f>
        <v>12</v>
      </c>
      <c r="D22">
        <f>_xlfn.RANK.EQ('Data-Error-I'!D22,'Data-Error-I'!C22:N22,0)</f>
        <v>3</v>
      </c>
      <c r="E22">
        <f>_xlfn.RANK.EQ('Data-Error-I'!E22,'Data-Error-I'!C22:N22,0)</f>
        <v>6</v>
      </c>
      <c r="F22">
        <f>_xlfn.RANK.EQ('Data-Error-I'!F22,'Data-Error-I'!C22:N22,0)</f>
        <v>1</v>
      </c>
      <c r="G22">
        <f>_xlfn.RANK.EQ('Data-Error-I'!G22,'Data-Error-I'!C22:N22,0)</f>
        <v>8</v>
      </c>
      <c r="H22">
        <f>_xlfn.RANK.EQ('Data-Error-I'!H22,'Data-Error-I'!C22:N22,0)</f>
        <v>7</v>
      </c>
      <c r="I22">
        <f>_xlfn.RANK.EQ('Data-Error-I'!I22,'Data-Error-I'!C22:N22,0)</f>
        <v>3</v>
      </c>
      <c r="J22">
        <f>_xlfn.RANK.EQ('Data-Error-I'!J22,'Data-Error-I'!C22:N22,0)</f>
        <v>10</v>
      </c>
      <c r="K22">
        <f>_xlfn.RANK.EQ('Data-Error-I'!K22,'Data-Error-I'!C22:N22,0)</f>
        <v>3</v>
      </c>
      <c r="L22">
        <f>_xlfn.RANK.EQ('Data-Error-I'!L22,'Data-Error-I'!C22:N22,0)</f>
        <v>9</v>
      </c>
      <c r="M22">
        <f>_xlfn.RANK.EQ('Data-Error-I'!M22,'Data-Error-I'!C22:N22,0)</f>
        <v>11</v>
      </c>
      <c r="N22">
        <f>_xlfn.RANK.EQ('Data-Error-I'!N22,'Data-Error-I'!C22:N22,0)</f>
        <v>2</v>
      </c>
    </row>
    <row r="23" spans="2:14" x14ac:dyDescent="0.25">
      <c r="B23">
        <f>'Data-Error-I'!B23</f>
        <v>0.81</v>
      </c>
      <c r="C23">
        <f>_xlfn.RANK.EQ('Data-Error-I'!C23,'Data-Error-I'!C23:N23,0)</f>
        <v>11</v>
      </c>
      <c r="D23">
        <f>_xlfn.RANK.EQ('Data-Error-I'!D23,'Data-Error-I'!C23:N23,0)</f>
        <v>2</v>
      </c>
      <c r="E23">
        <f>_xlfn.RANK.EQ('Data-Error-I'!E23,'Data-Error-I'!C23:N23,0)</f>
        <v>5</v>
      </c>
      <c r="F23">
        <f>_xlfn.RANK.EQ('Data-Error-I'!F23,'Data-Error-I'!C23:N23,0)</f>
        <v>1</v>
      </c>
      <c r="G23">
        <f>_xlfn.RANK.EQ('Data-Error-I'!G23,'Data-Error-I'!C23:N23,0)</f>
        <v>7</v>
      </c>
      <c r="H23">
        <f>_xlfn.RANK.EQ('Data-Error-I'!H23,'Data-Error-I'!C23:N23,0)</f>
        <v>6</v>
      </c>
      <c r="I23">
        <f>_xlfn.RANK.EQ('Data-Error-I'!I23,'Data-Error-I'!C23:N23,0)</f>
        <v>2</v>
      </c>
      <c r="J23">
        <f>_xlfn.RANK.EQ('Data-Error-I'!J23,'Data-Error-I'!C23:N23,0)</f>
        <v>9</v>
      </c>
      <c r="K23">
        <f>_xlfn.RANK.EQ('Data-Error-I'!K23,'Data-Error-I'!C23:N23,0)</f>
        <v>2</v>
      </c>
      <c r="L23">
        <f>_xlfn.RANK.EQ('Data-Error-I'!L23,'Data-Error-I'!C23:N23,0)</f>
        <v>8</v>
      </c>
      <c r="M23">
        <f>_xlfn.RANK.EQ('Data-Error-I'!M23,'Data-Error-I'!C23:N23,0)</f>
        <v>12</v>
      </c>
      <c r="N23">
        <f>_xlfn.RANK.EQ('Data-Error-I'!N23,'Data-Error-I'!C23:N23,0)</f>
        <v>10</v>
      </c>
    </row>
    <row r="24" spans="2:14" x14ac:dyDescent="0.25">
      <c r="B24">
        <f>'Data-Error-I'!B24</f>
        <v>0.8</v>
      </c>
      <c r="C24">
        <f>_xlfn.RANK.EQ('Data-Error-I'!C24,'Data-Error-I'!C24:N24,0)</f>
        <v>12</v>
      </c>
      <c r="D24">
        <f>_xlfn.RANK.EQ('Data-Error-I'!D24,'Data-Error-I'!C24:N24,0)</f>
        <v>2</v>
      </c>
      <c r="E24">
        <f>_xlfn.RANK.EQ('Data-Error-I'!E24,'Data-Error-I'!C24:N24,0)</f>
        <v>5</v>
      </c>
      <c r="F24">
        <f>_xlfn.RANK.EQ('Data-Error-I'!F24,'Data-Error-I'!C24:N24,0)</f>
        <v>1</v>
      </c>
      <c r="G24">
        <f>_xlfn.RANK.EQ('Data-Error-I'!G24,'Data-Error-I'!C24:N24,0)</f>
        <v>7</v>
      </c>
      <c r="H24">
        <f>_xlfn.RANK.EQ('Data-Error-I'!H24,'Data-Error-I'!C24:N24,0)</f>
        <v>6</v>
      </c>
      <c r="I24">
        <f>_xlfn.RANK.EQ('Data-Error-I'!I24,'Data-Error-I'!C24:N24,0)</f>
        <v>2</v>
      </c>
      <c r="J24">
        <f>_xlfn.RANK.EQ('Data-Error-I'!J24,'Data-Error-I'!C24:N24,0)</f>
        <v>9</v>
      </c>
      <c r="K24">
        <f>_xlfn.RANK.EQ('Data-Error-I'!K24,'Data-Error-I'!C24:N24,0)</f>
        <v>2</v>
      </c>
      <c r="L24">
        <f>_xlfn.RANK.EQ('Data-Error-I'!L24,'Data-Error-I'!C24:N24,0)</f>
        <v>8</v>
      </c>
      <c r="M24">
        <f>_xlfn.RANK.EQ('Data-Error-I'!M24,'Data-Error-I'!C24:N24,0)</f>
        <v>11</v>
      </c>
      <c r="N24">
        <f>_xlfn.RANK.EQ('Data-Error-I'!N24,'Data-Error-I'!C24:N24,0)</f>
        <v>10</v>
      </c>
    </row>
    <row r="25" spans="2:14" x14ac:dyDescent="0.25">
      <c r="B25">
        <f>'Data-Error-I'!B25</f>
        <v>0.79</v>
      </c>
      <c r="C25">
        <f>_xlfn.RANK.EQ('Data-Error-I'!C25,'Data-Error-I'!C25:N25,0)</f>
        <v>12</v>
      </c>
      <c r="D25">
        <f>_xlfn.RANK.EQ('Data-Error-I'!D25,'Data-Error-I'!C25:N25,0)</f>
        <v>2</v>
      </c>
      <c r="E25">
        <f>_xlfn.RANK.EQ('Data-Error-I'!E25,'Data-Error-I'!C25:N25,0)</f>
        <v>5</v>
      </c>
      <c r="F25">
        <f>_xlfn.RANK.EQ('Data-Error-I'!F25,'Data-Error-I'!C25:N25,0)</f>
        <v>1</v>
      </c>
      <c r="G25">
        <f>_xlfn.RANK.EQ('Data-Error-I'!G25,'Data-Error-I'!C25:N25,0)</f>
        <v>7</v>
      </c>
      <c r="H25">
        <f>_xlfn.RANK.EQ('Data-Error-I'!H25,'Data-Error-I'!C25:N25,0)</f>
        <v>6</v>
      </c>
      <c r="I25">
        <f>_xlfn.RANK.EQ('Data-Error-I'!I25,'Data-Error-I'!C25:N25,0)</f>
        <v>2</v>
      </c>
      <c r="J25">
        <f>_xlfn.RANK.EQ('Data-Error-I'!J25,'Data-Error-I'!C25:N25,0)</f>
        <v>9</v>
      </c>
      <c r="K25">
        <f>_xlfn.RANK.EQ('Data-Error-I'!K25,'Data-Error-I'!C25:N25,0)</f>
        <v>2</v>
      </c>
      <c r="L25">
        <f>_xlfn.RANK.EQ('Data-Error-I'!L25,'Data-Error-I'!C25:N25,0)</f>
        <v>8</v>
      </c>
      <c r="M25">
        <f>_xlfn.RANK.EQ('Data-Error-I'!M25,'Data-Error-I'!C25:N25,0)</f>
        <v>11</v>
      </c>
      <c r="N25">
        <f>_xlfn.RANK.EQ('Data-Error-I'!N25,'Data-Error-I'!C25:N25,0)</f>
        <v>10</v>
      </c>
    </row>
    <row r="26" spans="2:14" x14ac:dyDescent="0.25">
      <c r="B26">
        <f>'Data-Error-I'!B26</f>
        <v>0.78</v>
      </c>
      <c r="C26">
        <f>_xlfn.RANK.EQ('Data-Error-I'!C26,'Data-Error-I'!C26:N26,0)</f>
        <v>12</v>
      </c>
      <c r="D26">
        <f>_xlfn.RANK.EQ('Data-Error-I'!D26,'Data-Error-I'!C26:N26,0)</f>
        <v>4</v>
      </c>
      <c r="E26">
        <f>_xlfn.RANK.EQ('Data-Error-I'!E26,'Data-Error-I'!C26:N26,0)</f>
        <v>2</v>
      </c>
      <c r="F26">
        <f>_xlfn.RANK.EQ('Data-Error-I'!F26,'Data-Error-I'!C26:N26,0)</f>
        <v>1</v>
      </c>
      <c r="G26">
        <f>_xlfn.RANK.EQ('Data-Error-I'!G26,'Data-Error-I'!C26:N26,0)</f>
        <v>7</v>
      </c>
      <c r="H26">
        <f>_xlfn.RANK.EQ('Data-Error-I'!H26,'Data-Error-I'!C26:N26,0)</f>
        <v>3</v>
      </c>
      <c r="I26">
        <f>_xlfn.RANK.EQ('Data-Error-I'!I26,'Data-Error-I'!C26:N26,0)</f>
        <v>4</v>
      </c>
      <c r="J26">
        <f>_xlfn.RANK.EQ('Data-Error-I'!J26,'Data-Error-I'!C26:N26,0)</f>
        <v>9</v>
      </c>
      <c r="K26">
        <f>_xlfn.RANK.EQ('Data-Error-I'!K26,'Data-Error-I'!C26:N26,0)</f>
        <v>4</v>
      </c>
      <c r="L26">
        <f>_xlfn.RANK.EQ('Data-Error-I'!L26,'Data-Error-I'!C26:N26,0)</f>
        <v>8</v>
      </c>
      <c r="M26">
        <f>_xlfn.RANK.EQ('Data-Error-I'!M26,'Data-Error-I'!C26:N26,0)</f>
        <v>11</v>
      </c>
      <c r="N26">
        <f>_xlfn.RANK.EQ('Data-Error-I'!N26,'Data-Error-I'!C26:N26,0)</f>
        <v>10</v>
      </c>
    </row>
    <row r="27" spans="2:14" x14ac:dyDescent="0.25">
      <c r="B27">
        <f>'Data-Error-I'!B27</f>
        <v>0.77</v>
      </c>
      <c r="C27">
        <f>_xlfn.RANK.EQ('Data-Error-I'!C27,'Data-Error-I'!C27:N27,0)</f>
        <v>12</v>
      </c>
      <c r="D27">
        <f>_xlfn.RANK.EQ('Data-Error-I'!D27,'Data-Error-I'!C27:N27,0)</f>
        <v>4</v>
      </c>
      <c r="E27">
        <f>_xlfn.RANK.EQ('Data-Error-I'!E27,'Data-Error-I'!C27:N27,0)</f>
        <v>2</v>
      </c>
      <c r="F27">
        <f>_xlfn.RANK.EQ('Data-Error-I'!F27,'Data-Error-I'!C27:N27,0)</f>
        <v>1</v>
      </c>
      <c r="G27">
        <f>_xlfn.RANK.EQ('Data-Error-I'!G27,'Data-Error-I'!C27:N27,0)</f>
        <v>7</v>
      </c>
      <c r="H27">
        <f>_xlfn.RANK.EQ('Data-Error-I'!H27,'Data-Error-I'!C27:N27,0)</f>
        <v>3</v>
      </c>
      <c r="I27">
        <f>_xlfn.RANK.EQ('Data-Error-I'!I27,'Data-Error-I'!C27:N27,0)</f>
        <v>4</v>
      </c>
      <c r="J27">
        <f>_xlfn.RANK.EQ('Data-Error-I'!J27,'Data-Error-I'!C27:N27,0)</f>
        <v>9</v>
      </c>
      <c r="K27">
        <f>_xlfn.RANK.EQ('Data-Error-I'!K27,'Data-Error-I'!C27:N27,0)</f>
        <v>4</v>
      </c>
      <c r="L27">
        <f>_xlfn.RANK.EQ('Data-Error-I'!L27,'Data-Error-I'!C27:N27,0)</f>
        <v>8</v>
      </c>
      <c r="M27">
        <f>_xlfn.RANK.EQ('Data-Error-I'!M27,'Data-Error-I'!C27:N27,0)</f>
        <v>11</v>
      </c>
      <c r="N27">
        <f>_xlfn.RANK.EQ('Data-Error-I'!N27,'Data-Error-I'!C27:N27,0)</f>
        <v>10</v>
      </c>
    </row>
    <row r="28" spans="2:14" x14ac:dyDescent="0.25">
      <c r="B28">
        <f>'Data-Error-I'!B28</f>
        <v>0.76</v>
      </c>
      <c r="C28">
        <f>_xlfn.RANK.EQ('Data-Error-I'!C28,'Data-Error-I'!C28:N28,0)</f>
        <v>12</v>
      </c>
      <c r="D28">
        <f>_xlfn.RANK.EQ('Data-Error-I'!D28,'Data-Error-I'!C28:N28,0)</f>
        <v>4</v>
      </c>
      <c r="E28">
        <f>_xlfn.RANK.EQ('Data-Error-I'!E28,'Data-Error-I'!C28:N28,0)</f>
        <v>2</v>
      </c>
      <c r="F28">
        <f>_xlfn.RANK.EQ('Data-Error-I'!F28,'Data-Error-I'!C28:N28,0)</f>
        <v>1</v>
      </c>
      <c r="G28">
        <f>_xlfn.RANK.EQ('Data-Error-I'!G28,'Data-Error-I'!C28:N28,0)</f>
        <v>7</v>
      </c>
      <c r="H28">
        <f>_xlfn.RANK.EQ('Data-Error-I'!H28,'Data-Error-I'!C28:N28,0)</f>
        <v>3</v>
      </c>
      <c r="I28">
        <f>_xlfn.RANK.EQ('Data-Error-I'!I28,'Data-Error-I'!C28:N28,0)</f>
        <v>4</v>
      </c>
      <c r="J28">
        <f>_xlfn.RANK.EQ('Data-Error-I'!J28,'Data-Error-I'!C28:N28,0)</f>
        <v>9</v>
      </c>
      <c r="K28">
        <f>_xlfn.RANK.EQ('Data-Error-I'!K28,'Data-Error-I'!C28:N28,0)</f>
        <v>4</v>
      </c>
      <c r="L28">
        <f>_xlfn.RANK.EQ('Data-Error-I'!L28,'Data-Error-I'!C28:N28,0)</f>
        <v>8</v>
      </c>
      <c r="M28">
        <f>_xlfn.RANK.EQ('Data-Error-I'!M28,'Data-Error-I'!C28:N28,0)</f>
        <v>11</v>
      </c>
      <c r="N28">
        <f>_xlfn.RANK.EQ('Data-Error-I'!N28,'Data-Error-I'!C28:N28,0)</f>
        <v>10</v>
      </c>
    </row>
    <row r="29" spans="2:14" x14ac:dyDescent="0.25">
      <c r="B29">
        <f>'Data-Error-I'!B29</f>
        <v>0.75</v>
      </c>
      <c r="C29">
        <f>_xlfn.RANK.EQ('Data-Error-I'!C29,'Data-Error-I'!C29:N29,0)</f>
        <v>11</v>
      </c>
      <c r="D29">
        <f>_xlfn.RANK.EQ('Data-Error-I'!D29,'Data-Error-I'!C29:N29,0)</f>
        <v>4</v>
      </c>
      <c r="E29">
        <f>_xlfn.RANK.EQ('Data-Error-I'!E29,'Data-Error-I'!C29:N29,0)</f>
        <v>2</v>
      </c>
      <c r="F29">
        <f>_xlfn.RANK.EQ('Data-Error-I'!F29,'Data-Error-I'!C29:N29,0)</f>
        <v>1</v>
      </c>
      <c r="G29">
        <f>_xlfn.RANK.EQ('Data-Error-I'!G29,'Data-Error-I'!C29:N29,0)</f>
        <v>7</v>
      </c>
      <c r="H29">
        <f>_xlfn.RANK.EQ('Data-Error-I'!H29,'Data-Error-I'!C29:N29,0)</f>
        <v>3</v>
      </c>
      <c r="I29">
        <f>_xlfn.RANK.EQ('Data-Error-I'!I29,'Data-Error-I'!C29:N29,0)</f>
        <v>4</v>
      </c>
      <c r="J29">
        <f>_xlfn.RANK.EQ('Data-Error-I'!J29,'Data-Error-I'!C29:N29,0)</f>
        <v>9</v>
      </c>
      <c r="K29">
        <f>_xlfn.RANK.EQ('Data-Error-I'!K29,'Data-Error-I'!C29:N29,0)</f>
        <v>4</v>
      </c>
      <c r="L29">
        <f>_xlfn.RANK.EQ('Data-Error-I'!L29,'Data-Error-I'!C29:N29,0)</f>
        <v>8</v>
      </c>
      <c r="M29">
        <f>_xlfn.RANK.EQ('Data-Error-I'!M29,'Data-Error-I'!C29:N29,0)</f>
        <v>12</v>
      </c>
      <c r="N29">
        <f>_xlfn.RANK.EQ('Data-Error-I'!N29,'Data-Error-I'!C29:N29,0)</f>
        <v>10</v>
      </c>
    </row>
    <row r="30" spans="2:14" x14ac:dyDescent="0.25">
      <c r="B30">
        <f>'Data-Error-I'!B30</f>
        <v>0.74</v>
      </c>
      <c r="C30">
        <f>_xlfn.RANK.EQ('Data-Error-I'!C30,'Data-Error-I'!C30:N30,0)</f>
        <v>11</v>
      </c>
      <c r="D30">
        <f>_xlfn.RANK.EQ('Data-Error-I'!D30,'Data-Error-I'!C30:N30,0)</f>
        <v>4</v>
      </c>
      <c r="E30">
        <f>_xlfn.RANK.EQ('Data-Error-I'!E30,'Data-Error-I'!C30:N30,0)</f>
        <v>2</v>
      </c>
      <c r="F30">
        <f>_xlfn.RANK.EQ('Data-Error-I'!F30,'Data-Error-I'!C30:N30,0)</f>
        <v>1</v>
      </c>
      <c r="G30">
        <f>_xlfn.RANK.EQ('Data-Error-I'!G30,'Data-Error-I'!C30:N30,0)</f>
        <v>7</v>
      </c>
      <c r="H30">
        <f>_xlfn.RANK.EQ('Data-Error-I'!H30,'Data-Error-I'!C30:N30,0)</f>
        <v>3</v>
      </c>
      <c r="I30">
        <f>_xlfn.RANK.EQ('Data-Error-I'!I30,'Data-Error-I'!C30:N30,0)</f>
        <v>4</v>
      </c>
      <c r="J30">
        <f>_xlfn.RANK.EQ('Data-Error-I'!J30,'Data-Error-I'!C30:N30,0)</f>
        <v>10</v>
      </c>
      <c r="K30">
        <f>_xlfn.RANK.EQ('Data-Error-I'!K30,'Data-Error-I'!C30:N30,0)</f>
        <v>4</v>
      </c>
      <c r="L30">
        <f>_xlfn.RANK.EQ('Data-Error-I'!L30,'Data-Error-I'!C30:N30,0)</f>
        <v>8</v>
      </c>
      <c r="M30">
        <f>_xlfn.RANK.EQ('Data-Error-I'!M30,'Data-Error-I'!C30:N30,0)</f>
        <v>12</v>
      </c>
      <c r="N30">
        <f>_xlfn.RANK.EQ('Data-Error-I'!N30,'Data-Error-I'!C30:N30,0)</f>
        <v>9</v>
      </c>
    </row>
    <row r="31" spans="2:14" x14ac:dyDescent="0.25">
      <c r="B31">
        <f>'Data-Error-I'!B31</f>
        <v>0.73</v>
      </c>
      <c r="C31">
        <f>_xlfn.RANK.EQ('Data-Error-I'!C31,'Data-Error-I'!C31:N31,0)</f>
        <v>12</v>
      </c>
      <c r="D31">
        <f>_xlfn.RANK.EQ('Data-Error-I'!D31,'Data-Error-I'!C31:N31,0)</f>
        <v>4</v>
      </c>
      <c r="E31">
        <f>_xlfn.RANK.EQ('Data-Error-I'!E31,'Data-Error-I'!C31:N31,0)</f>
        <v>2</v>
      </c>
      <c r="F31">
        <f>_xlfn.RANK.EQ('Data-Error-I'!F31,'Data-Error-I'!C31:N31,0)</f>
        <v>1</v>
      </c>
      <c r="G31">
        <f>_xlfn.RANK.EQ('Data-Error-I'!G31,'Data-Error-I'!C31:N31,0)</f>
        <v>7</v>
      </c>
      <c r="H31">
        <f>_xlfn.RANK.EQ('Data-Error-I'!H31,'Data-Error-I'!C31:N31,0)</f>
        <v>3</v>
      </c>
      <c r="I31">
        <f>_xlfn.RANK.EQ('Data-Error-I'!I31,'Data-Error-I'!C31:N31,0)</f>
        <v>4</v>
      </c>
      <c r="J31">
        <f>_xlfn.RANK.EQ('Data-Error-I'!J31,'Data-Error-I'!C31:N31,0)</f>
        <v>10</v>
      </c>
      <c r="K31">
        <f>_xlfn.RANK.EQ('Data-Error-I'!K31,'Data-Error-I'!C31:N31,0)</f>
        <v>4</v>
      </c>
      <c r="L31">
        <f>_xlfn.RANK.EQ('Data-Error-I'!L31,'Data-Error-I'!C31:N31,0)</f>
        <v>8</v>
      </c>
      <c r="M31">
        <f>_xlfn.RANK.EQ('Data-Error-I'!M31,'Data-Error-I'!C31:N31,0)</f>
        <v>11</v>
      </c>
      <c r="N31">
        <f>_xlfn.RANK.EQ('Data-Error-I'!N31,'Data-Error-I'!C31:N31,0)</f>
        <v>9</v>
      </c>
    </row>
    <row r="32" spans="2:14" x14ac:dyDescent="0.25">
      <c r="B32">
        <f>'Data-Error-I'!B32</f>
        <v>0.72</v>
      </c>
      <c r="C32">
        <f>_xlfn.RANK.EQ('Data-Error-I'!C32,'Data-Error-I'!C32:N32,0)</f>
        <v>11</v>
      </c>
      <c r="D32">
        <f>_xlfn.RANK.EQ('Data-Error-I'!D32,'Data-Error-I'!C32:N32,0)</f>
        <v>4</v>
      </c>
      <c r="E32">
        <f>_xlfn.RANK.EQ('Data-Error-I'!E32,'Data-Error-I'!C32:N32,0)</f>
        <v>2</v>
      </c>
      <c r="F32">
        <f>_xlfn.RANK.EQ('Data-Error-I'!F32,'Data-Error-I'!C32:N32,0)</f>
        <v>1</v>
      </c>
      <c r="G32">
        <f>_xlfn.RANK.EQ('Data-Error-I'!G32,'Data-Error-I'!C32:N32,0)</f>
        <v>7</v>
      </c>
      <c r="H32">
        <f>_xlfn.RANK.EQ('Data-Error-I'!H32,'Data-Error-I'!C32:N32,0)</f>
        <v>3</v>
      </c>
      <c r="I32">
        <f>_xlfn.RANK.EQ('Data-Error-I'!I32,'Data-Error-I'!C32:N32,0)</f>
        <v>4</v>
      </c>
      <c r="J32">
        <f>_xlfn.RANK.EQ('Data-Error-I'!J32,'Data-Error-I'!C32:N32,0)</f>
        <v>9</v>
      </c>
      <c r="K32">
        <f>_xlfn.RANK.EQ('Data-Error-I'!K32,'Data-Error-I'!C32:N32,0)</f>
        <v>4</v>
      </c>
      <c r="L32">
        <f>_xlfn.RANK.EQ('Data-Error-I'!L32,'Data-Error-I'!C32:N32,0)</f>
        <v>8</v>
      </c>
      <c r="M32">
        <f>_xlfn.RANK.EQ('Data-Error-I'!M32,'Data-Error-I'!C32:N32,0)</f>
        <v>12</v>
      </c>
      <c r="N32">
        <f>_xlfn.RANK.EQ('Data-Error-I'!N32,'Data-Error-I'!C32:N32,0)</f>
        <v>10</v>
      </c>
    </row>
    <row r="33" spans="2:14" x14ac:dyDescent="0.25">
      <c r="B33">
        <f>'Data-Error-I'!B33</f>
        <v>0.71</v>
      </c>
      <c r="C33">
        <f>_xlfn.RANK.EQ('Data-Error-I'!C33,'Data-Error-I'!C33:N33,0)</f>
        <v>12</v>
      </c>
      <c r="D33">
        <f>_xlfn.RANK.EQ('Data-Error-I'!D33,'Data-Error-I'!C33:N33,0)</f>
        <v>4</v>
      </c>
      <c r="E33">
        <f>_xlfn.RANK.EQ('Data-Error-I'!E33,'Data-Error-I'!C33:N33,0)</f>
        <v>2</v>
      </c>
      <c r="F33">
        <f>_xlfn.RANK.EQ('Data-Error-I'!F33,'Data-Error-I'!C33:N33,0)</f>
        <v>1</v>
      </c>
      <c r="G33">
        <f>_xlfn.RANK.EQ('Data-Error-I'!G33,'Data-Error-I'!C33:N33,0)</f>
        <v>7</v>
      </c>
      <c r="H33">
        <f>_xlfn.RANK.EQ('Data-Error-I'!H33,'Data-Error-I'!C33:N33,0)</f>
        <v>3</v>
      </c>
      <c r="I33">
        <f>_xlfn.RANK.EQ('Data-Error-I'!I33,'Data-Error-I'!C33:N33,0)</f>
        <v>4</v>
      </c>
      <c r="J33">
        <f>_xlfn.RANK.EQ('Data-Error-I'!J33,'Data-Error-I'!C33:N33,0)</f>
        <v>10</v>
      </c>
      <c r="K33">
        <f>_xlfn.RANK.EQ('Data-Error-I'!K33,'Data-Error-I'!C33:N33,0)</f>
        <v>4</v>
      </c>
      <c r="L33">
        <f>_xlfn.RANK.EQ('Data-Error-I'!L33,'Data-Error-I'!C33:N33,0)</f>
        <v>8</v>
      </c>
      <c r="M33">
        <f>_xlfn.RANK.EQ('Data-Error-I'!M33,'Data-Error-I'!C33:N33,0)</f>
        <v>11</v>
      </c>
      <c r="N33">
        <f>_xlfn.RANK.EQ('Data-Error-I'!N33,'Data-Error-I'!C33:N33,0)</f>
        <v>9</v>
      </c>
    </row>
    <row r="34" spans="2:14" x14ac:dyDescent="0.25">
      <c r="B34">
        <f>'Data-Error-I'!B34</f>
        <v>0.7</v>
      </c>
      <c r="C34">
        <f>_xlfn.RANK.EQ('Data-Error-I'!C34,'Data-Error-I'!C34:N34,0)</f>
        <v>12</v>
      </c>
      <c r="D34">
        <f>_xlfn.RANK.EQ('Data-Error-I'!D34,'Data-Error-I'!C34:N34,0)</f>
        <v>4</v>
      </c>
      <c r="E34">
        <f>_xlfn.RANK.EQ('Data-Error-I'!E34,'Data-Error-I'!C34:N34,0)</f>
        <v>2</v>
      </c>
      <c r="F34">
        <f>_xlfn.RANK.EQ('Data-Error-I'!F34,'Data-Error-I'!C34:N34,0)</f>
        <v>1</v>
      </c>
      <c r="G34">
        <f>_xlfn.RANK.EQ('Data-Error-I'!G34,'Data-Error-I'!C34:N34,0)</f>
        <v>7</v>
      </c>
      <c r="H34">
        <f>_xlfn.RANK.EQ('Data-Error-I'!H34,'Data-Error-I'!C34:N34,0)</f>
        <v>3</v>
      </c>
      <c r="I34">
        <f>_xlfn.RANK.EQ('Data-Error-I'!I34,'Data-Error-I'!C34:N34,0)</f>
        <v>4</v>
      </c>
      <c r="J34">
        <f>_xlfn.RANK.EQ('Data-Error-I'!J34,'Data-Error-I'!C34:N34,0)</f>
        <v>10</v>
      </c>
      <c r="K34">
        <f>_xlfn.RANK.EQ('Data-Error-I'!K34,'Data-Error-I'!C34:N34,0)</f>
        <v>4</v>
      </c>
      <c r="L34">
        <f>_xlfn.RANK.EQ('Data-Error-I'!L34,'Data-Error-I'!C34:N34,0)</f>
        <v>9</v>
      </c>
      <c r="M34">
        <f>_xlfn.RANK.EQ('Data-Error-I'!M34,'Data-Error-I'!C34:N34,0)</f>
        <v>11</v>
      </c>
      <c r="N34">
        <f>_xlfn.RANK.EQ('Data-Error-I'!N34,'Data-Error-I'!C34:N34,0)</f>
        <v>8</v>
      </c>
    </row>
    <row r="35" spans="2:14" x14ac:dyDescent="0.25">
      <c r="B35">
        <f>'Data-Error-I'!B35</f>
        <v>0.69</v>
      </c>
      <c r="C35">
        <f>_xlfn.RANK.EQ('Data-Error-I'!C35,'Data-Error-I'!C35:N35,0)</f>
        <v>12</v>
      </c>
      <c r="D35">
        <f>_xlfn.RANK.EQ('Data-Error-I'!D35,'Data-Error-I'!C35:N35,0)</f>
        <v>4</v>
      </c>
      <c r="E35">
        <f>_xlfn.RANK.EQ('Data-Error-I'!E35,'Data-Error-I'!C35:N35,0)</f>
        <v>2</v>
      </c>
      <c r="F35">
        <f>_xlfn.RANK.EQ('Data-Error-I'!F35,'Data-Error-I'!C35:N35,0)</f>
        <v>1</v>
      </c>
      <c r="G35">
        <f>_xlfn.RANK.EQ('Data-Error-I'!G35,'Data-Error-I'!C35:N35,0)</f>
        <v>7</v>
      </c>
      <c r="H35">
        <f>_xlfn.RANK.EQ('Data-Error-I'!H35,'Data-Error-I'!C35:N35,0)</f>
        <v>3</v>
      </c>
      <c r="I35">
        <f>_xlfn.RANK.EQ('Data-Error-I'!I35,'Data-Error-I'!C35:N35,0)</f>
        <v>4</v>
      </c>
      <c r="J35">
        <f>_xlfn.RANK.EQ('Data-Error-I'!J35,'Data-Error-I'!C35:N35,0)</f>
        <v>9</v>
      </c>
      <c r="K35">
        <f>_xlfn.RANK.EQ('Data-Error-I'!K35,'Data-Error-I'!C35:N35,0)</f>
        <v>4</v>
      </c>
      <c r="L35">
        <f>_xlfn.RANK.EQ('Data-Error-I'!L35,'Data-Error-I'!C35:N35,0)</f>
        <v>10</v>
      </c>
      <c r="M35">
        <f>_xlfn.RANK.EQ('Data-Error-I'!M35,'Data-Error-I'!C35:N35,0)</f>
        <v>11</v>
      </c>
      <c r="N35">
        <f>_xlfn.RANK.EQ('Data-Error-I'!N35,'Data-Error-I'!C35:N35,0)</f>
        <v>8</v>
      </c>
    </row>
    <row r="36" spans="2:14" x14ac:dyDescent="0.25">
      <c r="B36">
        <f>'Data-Error-I'!B36</f>
        <v>0.68</v>
      </c>
      <c r="C36">
        <f>_xlfn.RANK.EQ('Data-Error-I'!C36,'Data-Error-I'!C36:N36,0)</f>
        <v>12</v>
      </c>
      <c r="D36">
        <f>_xlfn.RANK.EQ('Data-Error-I'!D36,'Data-Error-I'!C36:N36,0)</f>
        <v>4</v>
      </c>
      <c r="E36">
        <f>_xlfn.RANK.EQ('Data-Error-I'!E36,'Data-Error-I'!C36:N36,0)</f>
        <v>2</v>
      </c>
      <c r="F36">
        <f>_xlfn.RANK.EQ('Data-Error-I'!F36,'Data-Error-I'!C36:N36,0)</f>
        <v>1</v>
      </c>
      <c r="G36">
        <f>_xlfn.RANK.EQ('Data-Error-I'!G36,'Data-Error-I'!C36:N36,0)</f>
        <v>7</v>
      </c>
      <c r="H36">
        <f>_xlfn.RANK.EQ('Data-Error-I'!H36,'Data-Error-I'!C36:N36,0)</f>
        <v>3</v>
      </c>
      <c r="I36">
        <f>_xlfn.RANK.EQ('Data-Error-I'!I36,'Data-Error-I'!C36:N36,0)</f>
        <v>4</v>
      </c>
      <c r="J36">
        <f>_xlfn.RANK.EQ('Data-Error-I'!J36,'Data-Error-I'!C36:N36,0)</f>
        <v>9</v>
      </c>
      <c r="K36">
        <f>_xlfn.RANK.EQ('Data-Error-I'!K36,'Data-Error-I'!C36:N36,0)</f>
        <v>4</v>
      </c>
      <c r="L36">
        <f>_xlfn.RANK.EQ('Data-Error-I'!L36,'Data-Error-I'!C36:N36,0)</f>
        <v>10</v>
      </c>
      <c r="M36">
        <f>_xlfn.RANK.EQ('Data-Error-I'!M36,'Data-Error-I'!C36:N36,0)</f>
        <v>11</v>
      </c>
      <c r="N36">
        <f>_xlfn.RANK.EQ('Data-Error-I'!N36,'Data-Error-I'!C36:N36,0)</f>
        <v>8</v>
      </c>
    </row>
    <row r="37" spans="2:14" x14ac:dyDescent="0.25">
      <c r="B37">
        <f>'Data-Error-I'!B37</f>
        <v>0.67</v>
      </c>
      <c r="C37">
        <f>_xlfn.RANK.EQ('Data-Error-I'!C37,'Data-Error-I'!C37:N37,0)</f>
        <v>12</v>
      </c>
      <c r="D37">
        <f>_xlfn.RANK.EQ('Data-Error-I'!D37,'Data-Error-I'!C37:N37,0)</f>
        <v>4</v>
      </c>
      <c r="E37">
        <f>_xlfn.RANK.EQ('Data-Error-I'!E37,'Data-Error-I'!C37:N37,0)</f>
        <v>2</v>
      </c>
      <c r="F37">
        <f>_xlfn.RANK.EQ('Data-Error-I'!F37,'Data-Error-I'!C37:N37,0)</f>
        <v>1</v>
      </c>
      <c r="G37">
        <f>_xlfn.RANK.EQ('Data-Error-I'!G37,'Data-Error-I'!C37:N37,0)</f>
        <v>7</v>
      </c>
      <c r="H37">
        <f>_xlfn.RANK.EQ('Data-Error-I'!H37,'Data-Error-I'!C37:N37,0)</f>
        <v>3</v>
      </c>
      <c r="I37">
        <f>_xlfn.RANK.EQ('Data-Error-I'!I37,'Data-Error-I'!C37:N37,0)</f>
        <v>4</v>
      </c>
      <c r="J37">
        <f>_xlfn.RANK.EQ('Data-Error-I'!J37,'Data-Error-I'!C37:N37,0)</f>
        <v>10</v>
      </c>
      <c r="K37">
        <f>_xlfn.RANK.EQ('Data-Error-I'!K37,'Data-Error-I'!C37:N37,0)</f>
        <v>4</v>
      </c>
      <c r="L37">
        <f>_xlfn.RANK.EQ('Data-Error-I'!L37,'Data-Error-I'!C37:N37,0)</f>
        <v>9</v>
      </c>
      <c r="M37">
        <f>_xlfn.RANK.EQ('Data-Error-I'!M37,'Data-Error-I'!C37:N37,0)</f>
        <v>11</v>
      </c>
      <c r="N37">
        <f>_xlfn.RANK.EQ('Data-Error-I'!N37,'Data-Error-I'!C37:N37,0)</f>
        <v>8</v>
      </c>
    </row>
    <row r="38" spans="2:14" x14ac:dyDescent="0.25">
      <c r="B38">
        <f>'Data-Error-I'!B38</f>
        <v>0.66</v>
      </c>
      <c r="C38">
        <f>_xlfn.RANK.EQ('Data-Error-I'!C38,'Data-Error-I'!C38:N38,0)</f>
        <v>12</v>
      </c>
      <c r="D38">
        <f>_xlfn.RANK.EQ('Data-Error-I'!D38,'Data-Error-I'!C38:N38,0)</f>
        <v>4</v>
      </c>
      <c r="E38">
        <f>_xlfn.RANK.EQ('Data-Error-I'!E38,'Data-Error-I'!C38:N38,0)</f>
        <v>2</v>
      </c>
      <c r="F38">
        <f>_xlfn.RANK.EQ('Data-Error-I'!F38,'Data-Error-I'!C38:N38,0)</f>
        <v>1</v>
      </c>
      <c r="G38">
        <f>_xlfn.RANK.EQ('Data-Error-I'!G38,'Data-Error-I'!C38:N38,0)</f>
        <v>7</v>
      </c>
      <c r="H38">
        <f>_xlfn.RANK.EQ('Data-Error-I'!H38,'Data-Error-I'!C38:N38,0)</f>
        <v>3</v>
      </c>
      <c r="I38">
        <f>_xlfn.RANK.EQ('Data-Error-I'!I38,'Data-Error-I'!C38:N38,0)</f>
        <v>4</v>
      </c>
      <c r="J38">
        <f>_xlfn.RANK.EQ('Data-Error-I'!J38,'Data-Error-I'!C38:N38,0)</f>
        <v>10</v>
      </c>
      <c r="K38">
        <f>_xlfn.RANK.EQ('Data-Error-I'!K38,'Data-Error-I'!C38:N38,0)</f>
        <v>4</v>
      </c>
      <c r="L38">
        <f>_xlfn.RANK.EQ('Data-Error-I'!L38,'Data-Error-I'!C38:N38,0)</f>
        <v>9</v>
      </c>
      <c r="M38">
        <f>_xlfn.RANK.EQ('Data-Error-I'!M38,'Data-Error-I'!C38:N38,0)</f>
        <v>11</v>
      </c>
      <c r="N38">
        <f>_xlfn.RANK.EQ('Data-Error-I'!N38,'Data-Error-I'!C38:N38,0)</f>
        <v>8</v>
      </c>
    </row>
    <row r="39" spans="2:14" x14ac:dyDescent="0.25">
      <c r="B39">
        <f>'Data-Error-I'!B39</f>
        <v>0.65</v>
      </c>
      <c r="C39">
        <f>_xlfn.RANK.EQ('Data-Error-I'!C39,'Data-Error-I'!C39:N39,0)</f>
        <v>12</v>
      </c>
      <c r="D39">
        <f>_xlfn.RANK.EQ('Data-Error-I'!D39,'Data-Error-I'!C39:N39,0)</f>
        <v>4</v>
      </c>
      <c r="E39">
        <f>_xlfn.RANK.EQ('Data-Error-I'!E39,'Data-Error-I'!C39:N39,0)</f>
        <v>2</v>
      </c>
      <c r="F39">
        <f>_xlfn.RANK.EQ('Data-Error-I'!F39,'Data-Error-I'!C39:N39,0)</f>
        <v>1</v>
      </c>
      <c r="G39">
        <f>_xlfn.RANK.EQ('Data-Error-I'!G39,'Data-Error-I'!C39:N39,0)</f>
        <v>7</v>
      </c>
      <c r="H39">
        <f>_xlfn.RANK.EQ('Data-Error-I'!H39,'Data-Error-I'!C39:N39,0)</f>
        <v>3</v>
      </c>
      <c r="I39">
        <f>_xlfn.RANK.EQ('Data-Error-I'!I39,'Data-Error-I'!C39:N39,0)</f>
        <v>4</v>
      </c>
      <c r="J39">
        <f>_xlfn.RANK.EQ('Data-Error-I'!J39,'Data-Error-I'!C39:N39,0)</f>
        <v>10</v>
      </c>
      <c r="K39">
        <f>_xlfn.RANK.EQ('Data-Error-I'!K39,'Data-Error-I'!C39:N39,0)</f>
        <v>4</v>
      </c>
      <c r="L39">
        <f>_xlfn.RANK.EQ('Data-Error-I'!L39,'Data-Error-I'!C39:N39,0)</f>
        <v>9</v>
      </c>
      <c r="M39">
        <f>_xlfn.RANK.EQ('Data-Error-I'!M39,'Data-Error-I'!C39:N39,0)</f>
        <v>11</v>
      </c>
      <c r="N39">
        <f>_xlfn.RANK.EQ('Data-Error-I'!N39,'Data-Error-I'!C39:N39,0)</f>
        <v>8</v>
      </c>
    </row>
    <row r="40" spans="2:14" x14ac:dyDescent="0.25">
      <c r="B40">
        <f>'Data-Error-I'!B40</f>
        <v>0.64</v>
      </c>
      <c r="C40">
        <f>_xlfn.RANK.EQ('Data-Error-I'!C40,'Data-Error-I'!C40:N40,0)</f>
        <v>12</v>
      </c>
      <c r="D40">
        <f>_xlfn.RANK.EQ('Data-Error-I'!D40,'Data-Error-I'!C40:N40,0)</f>
        <v>4</v>
      </c>
      <c r="E40">
        <f>_xlfn.RANK.EQ('Data-Error-I'!E40,'Data-Error-I'!C40:N40,0)</f>
        <v>2</v>
      </c>
      <c r="F40">
        <f>_xlfn.RANK.EQ('Data-Error-I'!F40,'Data-Error-I'!C40:N40,0)</f>
        <v>1</v>
      </c>
      <c r="G40">
        <f>_xlfn.RANK.EQ('Data-Error-I'!G40,'Data-Error-I'!C40:N40,0)</f>
        <v>7</v>
      </c>
      <c r="H40">
        <f>_xlfn.RANK.EQ('Data-Error-I'!H40,'Data-Error-I'!C40:N40,0)</f>
        <v>3</v>
      </c>
      <c r="I40">
        <f>_xlfn.RANK.EQ('Data-Error-I'!I40,'Data-Error-I'!C40:N40,0)</f>
        <v>4</v>
      </c>
      <c r="J40">
        <f>_xlfn.RANK.EQ('Data-Error-I'!J40,'Data-Error-I'!C40:N40,0)</f>
        <v>10</v>
      </c>
      <c r="K40">
        <f>_xlfn.RANK.EQ('Data-Error-I'!K40,'Data-Error-I'!C40:N40,0)</f>
        <v>4</v>
      </c>
      <c r="L40">
        <f>_xlfn.RANK.EQ('Data-Error-I'!L40,'Data-Error-I'!C40:N40,0)</f>
        <v>9</v>
      </c>
      <c r="M40">
        <f>_xlfn.RANK.EQ('Data-Error-I'!M40,'Data-Error-I'!C40:N40,0)</f>
        <v>11</v>
      </c>
      <c r="N40">
        <f>_xlfn.RANK.EQ('Data-Error-I'!N40,'Data-Error-I'!C40:N40,0)</f>
        <v>8</v>
      </c>
    </row>
    <row r="41" spans="2:14" x14ac:dyDescent="0.25">
      <c r="B41">
        <f>'Data-Error-I'!B41</f>
        <v>0.63</v>
      </c>
      <c r="C41">
        <f>_xlfn.RANK.EQ('Data-Error-I'!C41,'Data-Error-I'!C41:N41,0)</f>
        <v>12</v>
      </c>
      <c r="D41">
        <f>_xlfn.RANK.EQ('Data-Error-I'!D41,'Data-Error-I'!C41:N41,0)</f>
        <v>4</v>
      </c>
      <c r="E41">
        <f>_xlfn.RANK.EQ('Data-Error-I'!E41,'Data-Error-I'!C41:N41,0)</f>
        <v>2</v>
      </c>
      <c r="F41">
        <f>_xlfn.RANK.EQ('Data-Error-I'!F41,'Data-Error-I'!C41:N41,0)</f>
        <v>1</v>
      </c>
      <c r="G41">
        <f>_xlfn.RANK.EQ('Data-Error-I'!G41,'Data-Error-I'!C41:N41,0)</f>
        <v>7</v>
      </c>
      <c r="H41">
        <f>_xlfn.RANK.EQ('Data-Error-I'!H41,'Data-Error-I'!C41:N41,0)</f>
        <v>3</v>
      </c>
      <c r="I41">
        <f>_xlfn.RANK.EQ('Data-Error-I'!I41,'Data-Error-I'!C41:N41,0)</f>
        <v>4</v>
      </c>
      <c r="J41">
        <f>_xlfn.RANK.EQ('Data-Error-I'!J41,'Data-Error-I'!C41:N41,0)</f>
        <v>9</v>
      </c>
      <c r="K41">
        <f>_xlfn.RANK.EQ('Data-Error-I'!K41,'Data-Error-I'!C41:N41,0)</f>
        <v>4</v>
      </c>
      <c r="L41">
        <f>_xlfn.RANK.EQ('Data-Error-I'!L41,'Data-Error-I'!C41:N41,0)</f>
        <v>10</v>
      </c>
      <c r="M41">
        <f>_xlfn.RANK.EQ('Data-Error-I'!M41,'Data-Error-I'!C41:N41,0)</f>
        <v>11</v>
      </c>
      <c r="N41">
        <f>_xlfn.RANK.EQ('Data-Error-I'!N41,'Data-Error-I'!C41:N41,0)</f>
        <v>8</v>
      </c>
    </row>
    <row r="42" spans="2:14" x14ac:dyDescent="0.25">
      <c r="B42">
        <f>'Data-Error-I'!B42</f>
        <v>0.62</v>
      </c>
      <c r="C42">
        <f>_xlfn.RANK.EQ('Data-Error-I'!C42,'Data-Error-I'!C42:N42,0)</f>
        <v>12</v>
      </c>
      <c r="D42">
        <f>_xlfn.RANK.EQ('Data-Error-I'!D42,'Data-Error-I'!C42:N42,0)</f>
        <v>4</v>
      </c>
      <c r="E42">
        <f>_xlfn.RANK.EQ('Data-Error-I'!E42,'Data-Error-I'!C42:N42,0)</f>
        <v>2</v>
      </c>
      <c r="F42">
        <f>_xlfn.RANK.EQ('Data-Error-I'!F42,'Data-Error-I'!C42:N42,0)</f>
        <v>1</v>
      </c>
      <c r="G42">
        <f>_xlfn.RANK.EQ('Data-Error-I'!G42,'Data-Error-I'!C42:N42,0)</f>
        <v>7</v>
      </c>
      <c r="H42">
        <f>_xlfn.RANK.EQ('Data-Error-I'!H42,'Data-Error-I'!C42:N42,0)</f>
        <v>3</v>
      </c>
      <c r="I42">
        <f>_xlfn.RANK.EQ('Data-Error-I'!I42,'Data-Error-I'!C42:N42,0)</f>
        <v>4</v>
      </c>
      <c r="J42">
        <f>_xlfn.RANK.EQ('Data-Error-I'!J42,'Data-Error-I'!C42:N42,0)</f>
        <v>9</v>
      </c>
      <c r="K42">
        <f>_xlfn.RANK.EQ('Data-Error-I'!K42,'Data-Error-I'!C42:N42,0)</f>
        <v>4</v>
      </c>
      <c r="L42">
        <f>_xlfn.RANK.EQ('Data-Error-I'!L42,'Data-Error-I'!C42:N42,0)</f>
        <v>8</v>
      </c>
      <c r="M42">
        <f>_xlfn.RANK.EQ('Data-Error-I'!M42,'Data-Error-I'!C42:N42,0)</f>
        <v>11</v>
      </c>
      <c r="N42">
        <f>_xlfn.RANK.EQ('Data-Error-I'!N42,'Data-Error-I'!C42:N42,0)</f>
        <v>10</v>
      </c>
    </row>
    <row r="43" spans="2:14" x14ac:dyDescent="0.25">
      <c r="B43">
        <f>'Data-Error-I'!B43</f>
        <v>0.61</v>
      </c>
      <c r="C43">
        <f>_xlfn.RANK.EQ('Data-Error-I'!C43,'Data-Error-I'!C43:N43,0)</f>
        <v>12</v>
      </c>
      <c r="D43">
        <f>_xlfn.RANK.EQ('Data-Error-I'!D43,'Data-Error-I'!C43:N43,0)</f>
        <v>4</v>
      </c>
      <c r="E43">
        <f>_xlfn.RANK.EQ('Data-Error-I'!E43,'Data-Error-I'!C43:N43,0)</f>
        <v>2</v>
      </c>
      <c r="F43">
        <f>_xlfn.RANK.EQ('Data-Error-I'!F43,'Data-Error-I'!C43:N43,0)</f>
        <v>1</v>
      </c>
      <c r="G43">
        <f>_xlfn.RANK.EQ('Data-Error-I'!G43,'Data-Error-I'!C43:N43,0)</f>
        <v>7</v>
      </c>
      <c r="H43">
        <f>_xlfn.RANK.EQ('Data-Error-I'!H43,'Data-Error-I'!C43:N43,0)</f>
        <v>3</v>
      </c>
      <c r="I43">
        <f>_xlfn.RANK.EQ('Data-Error-I'!I43,'Data-Error-I'!C43:N43,0)</f>
        <v>4</v>
      </c>
      <c r="J43">
        <f>_xlfn.RANK.EQ('Data-Error-I'!J43,'Data-Error-I'!C43:N43,0)</f>
        <v>9</v>
      </c>
      <c r="K43">
        <f>_xlfn.RANK.EQ('Data-Error-I'!K43,'Data-Error-I'!C43:N43,0)</f>
        <v>4</v>
      </c>
      <c r="L43">
        <f>_xlfn.RANK.EQ('Data-Error-I'!L43,'Data-Error-I'!C43:N43,0)</f>
        <v>8</v>
      </c>
      <c r="M43">
        <f>_xlfn.RANK.EQ('Data-Error-I'!M43,'Data-Error-I'!C43:N43,0)</f>
        <v>11</v>
      </c>
      <c r="N43">
        <f>_xlfn.RANK.EQ('Data-Error-I'!N43,'Data-Error-I'!C43:N43,0)</f>
        <v>10</v>
      </c>
    </row>
    <row r="44" spans="2:14" x14ac:dyDescent="0.25">
      <c r="B44">
        <f>'Data-Error-I'!B44</f>
        <v>0.6</v>
      </c>
      <c r="C44">
        <f>_xlfn.RANK.EQ('Data-Error-I'!C44,'Data-Error-I'!C44:N44,0)</f>
        <v>12</v>
      </c>
      <c r="D44">
        <f>_xlfn.RANK.EQ('Data-Error-I'!D44,'Data-Error-I'!C44:N44,0)</f>
        <v>4</v>
      </c>
      <c r="E44">
        <f>_xlfn.RANK.EQ('Data-Error-I'!E44,'Data-Error-I'!C44:N44,0)</f>
        <v>2</v>
      </c>
      <c r="F44">
        <f>_xlfn.RANK.EQ('Data-Error-I'!F44,'Data-Error-I'!C44:N44,0)</f>
        <v>1</v>
      </c>
      <c r="G44">
        <f>_xlfn.RANK.EQ('Data-Error-I'!G44,'Data-Error-I'!C44:N44,0)</f>
        <v>7</v>
      </c>
      <c r="H44">
        <f>_xlfn.RANK.EQ('Data-Error-I'!H44,'Data-Error-I'!C44:N44,0)</f>
        <v>3</v>
      </c>
      <c r="I44">
        <f>_xlfn.RANK.EQ('Data-Error-I'!I44,'Data-Error-I'!C44:N44,0)</f>
        <v>4</v>
      </c>
      <c r="J44">
        <f>_xlfn.RANK.EQ('Data-Error-I'!J44,'Data-Error-I'!C44:N44,0)</f>
        <v>9</v>
      </c>
      <c r="K44">
        <f>_xlfn.RANK.EQ('Data-Error-I'!K44,'Data-Error-I'!C44:N44,0)</f>
        <v>4</v>
      </c>
      <c r="L44">
        <f>_xlfn.RANK.EQ('Data-Error-I'!L44,'Data-Error-I'!C44:N44,0)</f>
        <v>8</v>
      </c>
      <c r="M44">
        <f>_xlfn.RANK.EQ('Data-Error-I'!M44,'Data-Error-I'!C44:N44,0)</f>
        <v>11</v>
      </c>
      <c r="N44">
        <f>_xlfn.RANK.EQ('Data-Error-I'!N44,'Data-Error-I'!C44:N44,0)</f>
        <v>10</v>
      </c>
    </row>
    <row r="45" spans="2:14" x14ac:dyDescent="0.25">
      <c r="B45">
        <f>'Data-Error-I'!B45</f>
        <v>0.59</v>
      </c>
      <c r="C45">
        <f>_xlfn.RANK.EQ('Data-Error-I'!C45,'Data-Error-I'!C45:N45,0)</f>
        <v>12</v>
      </c>
      <c r="D45">
        <f>_xlfn.RANK.EQ('Data-Error-I'!D45,'Data-Error-I'!C45:N45,0)</f>
        <v>4</v>
      </c>
      <c r="E45">
        <f>_xlfn.RANK.EQ('Data-Error-I'!E45,'Data-Error-I'!C45:N45,0)</f>
        <v>2</v>
      </c>
      <c r="F45">
        <f>_xlfn.RANK.EQ('Data-Error-I'!F45,'Data-Error-I'!C45:N45,0)</f>
        <v>1</v>
      </c>
      <c r="G45">
        <f>_xlfn.RANK.EQ('Data-Error-I'!G45,'Data-Error-I'!C45:N45,0)</f>
        <v>7</v>
      </c>
      <c r="H45">
        <f>_xlfn.RANK.EQ('Data-Error-I'!H45,'Data-Error-I'!C45:N45,0)</f>
        <v>3</v>
      </c>
      <c r="I45">
        <f>_xlfn.RANK.EQ('Data-Error-I'!I45,'Data-Error-I'!C45:N45,0)</f>
        <v>4</v>
      </c>
      <c r="J45">
        <f>_xlfn.RANK.EQ('Data-Error-I'!J45,'Data-Error-I'!C45:N45,0)</f>
        <v>8</v>
      </c>
      <c r="K45">
        <f>_xlfn.RANK.EQ('Data-Error-I'!K45,'Data-Error-I'!C45:N45,0)</f>
        <v>4</v>
      </c>
      <c r="L45">
        <f>_xlfn.RANK.EQ('Data-Error-I'!L45,'Data-Error-I'!C45:N45,0)</f>
        <v>9</v>
      </c>
      <c r="M45">
        <f>_xlfn.RANK.EQ('Data-Error-I'!M45,'Data-Error-I'!C45:N45,0)</f>
        <v>11</v>
      </c>
      <c r="N45">
        <f>_xlfn.RANK.EQ('Data-Error-I'!N45,'Data-Error-I'!C45:N45,0)</f>
        <v>10</v>
      </c>
    </row>
    <row r="46" spans="2:14" x14ac:dyDescent="0.25">
      <c r="B46">
        <f>'Data-Error-I'!B46</f>
        <v>0.57999999999999996</v>
      </c>
      <c r="C46">
        <f>_xlfn.RANK.EQ('Data-Error-I'!C46,'Data-Error-I'!C46:N46,0)</f>
        <v>12</v>
      </c>
      <c r="D46">
        <f>_xlfn.RANK.EQ('Data-Error-I'!D46,'Data-Error-I'!C46:N46,0)</f>
        <v>4</v>
      </c>
      <c r="E46">
        <f>_xlfn.RANK.EQ('Data-Error-I'!E46,'Data-Error-I'!C46:N46,0)</f>
        <v>2</v>
      </c>
      <c r="F46">
        <f>_xlfn.RANK.EQ('Data-Error-I'!F46,'Data-Error-I'!C46:N46,0)</f>
        <v>1</v>
      </c>
      <c r="G46">
        <f>_xlfn.RANK.EQ('Data-Error-I'!G46,'Data-Error-I'!C46:N46,0)</f>
        <v>7</v>
      </c>
      <c r="H46">
        <f>_xlfn.RANK.EQ('Data-Error-I'!H46,'Data-Error-I'!C46:N46,0)</f>
        <v>3</v>
      </c>
      <c r="I46">
        <f>_xlfn.RANK.EQ('Data-Error-I'!I46,'Data-Error-I'!C46:N46,0)</f>
        <v>4</v>
      </c>
      <c r="J46">
        <f>_xlfn.RANK.EQ('Data-Error-I'!J46,'Data-Error-I'!C46:N46,0)</f>
        <v>8</v>
      </c>
      <c r="K46">
        <f>_xlfn.RANK.EQ('Data-Error-I'!K46,'Data-Error-I'!C46:N46,0)</f>
        <v>4</v>
      </c>
      <c r="L46">
        <f>_xlfn.RANK.EQ('Data-Error-I'!L46,'Data-Error-I'!C46:N46,0)</f>
        <v>9</v>
      </c>
      <c r="M46">
        <f>_xlfn.RANK.EQ('Data-Error-I'!M46,'Data-Error-I'!C46:N46,0)</f>
        <v>11</v>
      </c>
      <c r="N46">
        <f>_xlfn.RANK.EQ('Data-Error-I'!N46,'Data-Error-I'!C46:N46,0)</f>
        <v>10</v>
      </c>
    </row>
    <row r="47" spans="2:14" x14ac:dyDescent="0.25">
      <c r="B47">
        <f>'Data-Error-I'!B47</f>
        <v>0.56999999999999995</v>
      </c>
      <c r="C47">
        <f>_xlfn.RANK.EQ('Data-Error-I'!C47,'Data-Error-I'!C47:N47,0)</f>
        <v>12</v>
      </c>
      <c r="D47">
        <f>_xlfn.RANK.EQ('Data-Error-I'!D47,'Data-Error-I'!C47:N47,0)</f>
        <v>4</v>
      </c>
      <c r="E47">
        <f>_xlfn.RANK.EQ('Data-Error-I'!E47,'Data-Error-I'!C47:N47,0)</f>
        <v>2</v>
      </c>
      <c r="F47">
        <f>_xlfn.RANK.EQ('Data-Error-I'!F47,'Data-Error-I'!C47:N47,0)</f>
        <v>1</v>
      </c>
      <c r="G47">
        <f>_xlfn.RANK.EQ('Data-Error-I'!G47,'Data-Error-I'!C47:N47,0)</f>
        <v>7</v>
      </c>
      <c r="H47">
        <f>_xlfn.RANK.EQ('Data-Error-I'!H47,'Data-Error-I'!C47:N47,0)</f>
        <v>3</v>
      </c>
      <c r="I47">
        <f>_xlfn.RANK.EQ('Data-Error-I'!I47,'Data-Error-I'!C47:N47,0)</f>
        <v>4</v>
      </c>
      <c r="J47">
        <f>_xlfn.RANK.EQ('Data-Error-I'!J47,'Data-Error-I'!C47:N47,0)</f>
        <v>8</v>
      </c>
      <c r="K47">
        <f>_xlfn.RANK.EQ('Data-Error-I'!K47,'Data-Error-I'!C47:N47,0)</f>
        <v>4</v>
      </c>
      <c r="L47">
        <f>_xlfn.RANK.EQ('Data-Error-I'!L47,'Data-Error-I'!C47:N47,0)</f>
        <v>9</v>
      </c>
      <c r="M47">
        <f>_xlfn.RANK.EQ('Data-Error-I'!M47,'Data-Error-I'!C47:N47,0)</f>
        <v>11</v>
      </c>
      <c r="N47">
        <f>_xlfn.RANK.EQ('Data-Error-I'!N47,'Data-Error-I'!C47:N47,0)</f>
        <v>10</v>
      </c>
    </row>
    <row r="48" spans="2:14" x14ac:dyDescent="0.25">
      <c r="B48">
        <f>'Data-Error-I'!B48</f>
        <v>0.56000000000000005</v>
      </c>
      <c r="C48">
        <f>_xlfn.RANK.EQ('Data-Error-I'!C48,'Data-Error-I'!C48:N48,0)</f>
        <v>12</v>
      </c>
      <c r="D48">
        <f>_xlfn.RANK.EQ('Data-Error-I'!D48,'Data-Error-I'!C48:N48,0)</f>
        <v>4</v>
      </c>
      <c r="E48">
        <f>_xlfn.RANK.EQ('Data-Error-I'!E48,'Data-Error-I'!C48:N48,0)</f>
        <v>2</v>
      </c>
      <c r="F48">
        <f>_xlfn.RANK.EQ('Data-Error-I'!F48,'Data-Error-I'!C48:N48,0)</f>
        <v>1</v>
      </c>
      <c r="G48">
        <f>_xlfn.RANK.EQ('Data-Error-I'!G48,'Data-Error-I'!C48:N48,0)</f>
        <v>7</v>
      </c>
      <c r="H48">
        <f>_xlfn.RANK.EQ('Data-Error-I'!H48,'Data-Error-I'!C48:N48,0)</f>
        <v>3</v>
      </c>
      <c r="I48">
        <f>_xlfn.RANK.EQ('Data-Error-I'!I48,'Data-Error-I'!C48:N48,0)</f>
        <v>4</v>
      </c>
      <c r="J48">
        <f>_xlfn.RANK.EQ('Data-Error-I'!J48,'Data-Error-I'!C48:N48,0)</f>
        <v>8</v>
      </c>
      <c r="K48">
        <f>_xlfn.RANK.EQ('Data-Error-I'!K48,'Data-Error-I'!C48:N48,0)</f>
        <v>4</v>
      </c>
      <c r="L48">
        <f>_xlfn.RANK.EQ('Data-Error-I'!L48,'Data-Error-I'!C48:N48,0)</f>
        <v>9</v>
      </c>
      <c r="M48">
        <f>_xlfn.RANK.EQ('Data-Error-I'!M48,'Data-Error-I'!C48:N48,0)</f>
        <v>11</v>
      </c>
      <c r="N48">
        <f>_xlfn.RANK.EQ('Data-Error-I'!N48,'Data-Error-I'!C48:N48,0)</f>
        <v>10</v>
      </c>
    </row>
    <row r="49" spans="2:14" x14ac:dyDescent="0.25">
      <c r="B49">
        <f>'Data-Error-I'!B49</f>
        <v>0.55000000000000004</v>
      </c>
      <c r="C49">
        <f>_xlfn.RANK.EQ('Data-Error-I'!C49,'Data-Error-I'!C49:N49,0)</f>
        <v>12</v>
      </c>
      <c r="D49">
        <f>_xlfn.RANK.EQ('Data-Error-I'!D49,'Data-Error-I'!C49:N49,0)</f>
        <v>4</v>
      </c>
      <c r="E49">
        <f>_xlfn.RANK.EQ('Data-Error-I'!E49,'Data-Error-I'!C49:N49,0)</f>
        <v>2</v>
      </c>
      <c r="F49">
        <f>_xlfn.RANK.EQ('Data-Error-I'!F49,'Data-Error-I'!C49:N49,0)</f>
        <v>1</v>
      </c>
      <c r="G49">
        <f>_xlfn.RANK.EQ('Data-Error-I'!G49,'Data-Error-I'!C49:N49,0)</f>
        <v>7</v>
      </c>
      <c r="H49">
        <f>_xlfn.RANK.EQ('Data-Error-I'!H49,'Data-Error-I'!C49:N49,0)</f>
        <v>3</v>
      </c>
      <c r="I49">
        <f>_xlfn.RANK.EQ('Data-Error-I'!I49,'Data-Error-I'!C49:N49,0)</f>
        <v>4</v>
      </c>
      <c r="J49">
        <f>_xlfn.RANK.EQ('Data-Error-I'!J49,'Data-Error-I'!C49:N49,0)</f>
        <v>8</v>
      </c>
      <c r="K49">
        <f>_xlfn.RANK.EQ('Data-Error-I'!K49,'Data-Error-I'!C49:N49,0)</f>
        <v>4</v>
      </c>
      <c r="L49">
        <f>_xlfn.RANK.EQ('Data-Error-I'!L49,'Data-Error-I'!C49:N49,0)</f>
        <v>9</v>
      </c>
      <c r="M49">
        <f>_xlfn.RANK.EQ('Data-Error-I'!M49,'Data-Error-I'!C49:N49,0)</f>
        <v>11</v>
      </c>
      <c r="N49">
        <f>_xlfn.RANK.EQ('Data-Error-I'!N49,'Data-Error-I'!C49:N49,0)</f>
        <v>10</v>
      </c>
    </row>
    <row r="50" spans="2:14" x14ac:dyDescent="0.25">
      <c r="B50">
        <f>'Data-Error-I'!B50</f>
        <v>0.54</v>
      </c>
      <c r="C50">
        <f>_xlfn.RANK.EQ('Data-Error-I'!C50,'Data-Error-I'!C50:N50,0)</f>
        <v>12</v>
      </c>
      <c r="D50">
        <f>_xlfn.RANK.EQ('Data-Error-I'!D50,'Data-Error-I'!C50:N50,0)</f>
        <v>4</v>
      </c>
      <c r="E50">
        <f>_xlfn.RANK.EQ('Data-Error-I'!E50,'Data-Error-I'!C50:N50,0)</f>
        <v>2</v>
      </c>
      <c r="F50">
        <f>_xlfn.RANK.EQ('Data-Error-I'!F50,'Data-Error-I'!C50:N50,0)</f>
        <v>1</v>
      </c>
      <c r="G50">
        <f>_xlfn.RANK.EQ('Data-Error-I'!G50,'Data-Error-I'!C50:N50,0)</f>
        <v>7</v>
      </c>
      <c r="H50">
        <f>_xlfn.RANK.EQ('Data-Error-I'!H50,'Data-Error-I'!C50:N50,0)</f>
        <v>3</v>
      </c>
      <c r="I50">
        <f>_xlfn.RANK.EQ('Data-Error-I'!I50,'Data-Error-I'!C50:N50,0)</f>
        <v>4</v>
      </c>
      <c r="J50">
        <f>_xlfn.RANK.EQ('Data-Error-I'!J50,'Data-Error-I'!C50:N50,0)</f>
        <v>8</v>
      </c>
      <c r="K50">
        <f>_xlfn.RANK.EQ('Data-Error-I'!K50,'Data-Error-I'!C50:N50,0)</f>
        <v>4</v>
      </c>
      <c r="L50">
        <f>_xlfn.RANK.EQ('Data-Error-I'!L50,'Data-Error-I'!C50:N50,0)</f>
        <v>9</v>
      </c>
      <c r="M50">
        <f>_xlfn.RANK.EQ('Data-Error-I'!M50,'Data-Error-I'!C50:N50,0)</f>
        <v>11</v>
      </c>
      <c r="N50">
        <f>_xlfn.RANK.EQ('Data-Error-I'!N50,'Data-Error-I'!C50:N50,0)</f>
        <v>10</v>
      </c>
    </row>
    <row r="51" spans="2:14" x14ac:dyDescent="0.25">
      <c r="B51">
        <f>'Data-Error-I'!B51</f>
        <v>0.53</v>
      </c>
      <c r="C51">
        <f>_xlfn.RANK.EQ('Data-Error-I'!C51,'Data-Error-I'!C51:N51,0)</f>
        <v>12</v>
      </c>
      <c r="D51">
        <f>_xlfn.RANK.EQ('Data-Error-I'!D51,'Data-Error-I'!C51:N51,0)</f>
        <v>4</v>
      </c>
      <c r="E51">
        <f>_xlfn.RANK.EQ('Data-Error-I'!E51,'Data-Error-I'!C51:N51,0)</f>
        <v>2</v>
      </c>
      <c r="F51">
        <f>_xlfn.RANK.EQ('Data-Error-I'!F51,'Data-Error-I'!C51:N51,0)</f>
        <v>1</v>
      </c>
      <c r="G51">
        <f>_xlfn.RANK.EQ('Data-Error-I'!G51,'Data-Error-I'!C51:N51,0)</f>
        <v>7</v>
      </c>
      <c r="H51">
        <f>_xlfn.RANK.EQ('Data-Error-I'!H51,'Data-Error-I'!C51:N51,0)</f>
        <v>3</v>
      </c>
      <c r="I51">
        <f>_xlfn.RANK.EQ('Data-Error-I'!I51,'Data-Error-I'!C51:N51,0)</f>
        <v>4</v>
      </c>
      <c r="J51">
        <f>_xlfn.RANK.EQ('Data-Error-I'!J51,'Data-Error-I'!C51:N51,0)</f>
        <v>9</v>
      </c>
      <c r="K51">
        <f>_xlfn.RANK.EQ('Data-Error-I'!K51,'Data-Error-I'!C51:N51,0)</f>
        <v>4</v>
      </c>
      <c r="L51">
        <f>_xlfn.RANK.EQ('Data-Error-I'!L51,'Data-Error-I'!C51:N51,0)</f>
        <v>8</v>
      </c>
      <c r="M51">
        <f>_xlfn.RANK.EQ('Data-Error-I'!M51,'Data-Error-I'!C51:N51,0)</f>
        <v>11</v>
      </c>
      <c r="N51">
        <f>_xlfn.RANK.EQ('Data-Error-I'!N51,'Data-Error-I'!C51:N51,0)</f>
        <v>10</v>
      </c>
    </row>
    <row r="52" spans="2:14" x14ac:dyDescent="0.25">
      <c r="B52">
        <f>'Data-Error-I'!B52</f>
        <v>0.52</v>
      </c>
      <c r="C52">
        <f>_xlfn.RANK.EQ('Data-Error-I'!C52,'Data-Error-I'!C52:N52,0)</f>
        <v>12</v>
      </c>
      <c r="D52">
        <f>_xlfn.RANK.EQ('Data-Error-I'!D52,'Data-Error-I'!C52:N52,0)</f>
        <v>4</v>
      </c>
      <c r="E52">
        <f>_xlfn.RANK.EQ('Data-Error-I'!E52,'Data-Error-I'!C52:N52,0)</f>
        <v>2</v>
      </c>
      <c r="F52">
        <f>_xlfn.RANK.EQ('Data-Error-I'!F52,'Data-Error-I'!C52:N52,0)</f>
        <v>1</v>
      </c>
      <c r="G52">
        <f>_xlfn.RANK.EQ('Data-Error-I'!G52,'Data-Error-I'!C52:N52,0)</f>
        <v>7</v>
      </c>
      <c r="H52">
        <f>_xlfn.RANK.EQ('Data-Error-I'!H52,'Data-Error-I'!C52:N52,0)</f>
        <v>3</v>
      </c>
      <c r="I52">
        <f>_xlfn.RANK.EQ('Data-Error-I'!I52,'Data-Error-I'!C52:N52,0)</f>
        <v>4</v>
      </c>
      <c r="J52">
        <f>_xlfn.RANK.EQ('Data-Error-I'!J52,'Data-Error-I'!C52:N52,0)</f>
        <v>8</v>
      </c>
      <c r="K52">
        <f>_xlfn.RANK.EQ('Data-Error-I'!K52,'Data-Error-I'!C52:N52,0)</f>
        <v>4</v>
      </c>
      <c r="L52">
        <f>_xlfn.RANK.EQ('Data-Error-I'!L52,'Data-Error-I'!C52:N52,0)</f>
        <v>9</v>
      </c>
      <c r="M52">
        <f>_xlfn.RANK.EQ('Data-Error-I'!M52,'Data-Error-I'!C52:N52,0)</f>
        <v>11</v>
      </c>
      <c r="N52">
        <f>_xlfn.RANK.EQ('Data-Error-I'!N52,'Data-Error-I'!C52:N52,0)</f>
        <v>10</v>
      </c>
    </row>
    <row r="53" spans="2:14" x14ac:dyDescent="0.25">
      <c r="B53">
        <f>'Data-Error-I'!B53</f>
        <v>0.51</v>
      </c>
      <c r="C53">
        <f>_xlfn.RANK.EQ('Data-Error-I'!C53,'Data-Error-I'!C53:N53,0)</f>
        <v>12</v>
      </c>
      <c r="D53">
        <f>_xlfn.RANK.EQ('Data-Error-I'!D53,'Data-Error-I'!C53:N53,0)</f>
        <v>4</v>
      </c>
      <c r="E53">
        <f>_xlfn.RANK.EQ('Data-Error-I'!E53,'Data-Error-I'!C53:N53,0)</f>
        <v>2</v>
      </c>
      <c r="F53">
        <f>_xlfn.RANK.EQ('Data-Error-I'!F53,'Data-Error-I'!C53:N53,0)</f>
        <v>1</v>
      </c>
      <c r="G53">
        <f>_xlfn.RANK.EQ('Data-Error-I'!G53,'Data-Error-I'!C53:N53,0)</f>
        <v>7</v>
      </c>
      <c r="H53">
        <f>_xlfn.RANK.EQ('Data-Error-I'!H53,'Data-Error-I'!C53:N53,0)</f>
        <v>3</v>
      </c>
      <c r="I53">
        <f>_xlfn.RANK.EQ('Data-Error-I'!I53,'Data-Error-I'!C53:N53,0)</f>
        <v>4</v>
      </c>
      <c r="J53">
        <f>_xlfn.RANK.EQ('Data-Error-I'!J53,'Data-Error-I'!C53:N53,0)</f>
        <v>8</v>
      </c>
      <c r="K53">
        <f>_xlfn.RANK.EQ('Data-Error-I'!K53,'Data-Error-I'!C53:N53,0)</f>
        <v>4</v>
      </c>
      <c r="L53">
        <f>_xlfn.RANK.EQ('Data-Error-I'!L53,'Data-Error-I'!C53:N53,0)</f>
        <v>9</v>
      </c>
      <c r="M53">
        <f>_xlfn.RANK.EQ('Data-Error-I'!M53,'Data-Error-I'!C53:N53,0)</f>
        <v>11</v>
      </c>
      <c r="N53">
        <f>_xlfn.RANK.EQ('Data-Error-I'!N53,'Data-Error-I'!C53:N53,0)</f>
        <v>10</v>
      </c>
    </row>
    <row r="54" spans="2:14" x14ac:dyDescent="0.25">
      <c r="B54">
        <f>'Data-Error-I'!B54</f>
        <v>0.5</v>
      </c>
      <c r="C54">
        <f>_xlfn.RANK.EQ('Data-Error-I'!C54,'Data-Error-I'!C54:N54,0)</f>
        <v>12</v>
      </c>
      <c r="D54">
        <f>_xlfn.RANK.EQ('Data-Error-I'!D54,'Data-Error-I'!C54:N54,0)</f>
        <v>4</v>
      </c>
      <c r="E54">
        <f>_xlfn.RANK.EQ('Data-Error-I'!E54,'Data-Error-I'!C54:N54,0)</f>
        <v>2</v>
      </c>
      <c r="F54">
        <f>_xlfn.RANK.EQ('Data-Error-I'!F54,'Data-Error-I'!C54:N54,0)</f>
        <v>1</v>
      </c>
      <c r="G54">
        <f>_xlfn.RANK.EQ('Data-Error-I'!G54,'Data-Error-I'!C54:N54,0)</f>
        <v>7</v>
      </c>
      <c r="H54">
        <f>_xlfn.RANK.EQ('Data-Error-I'!H54,'Data-Error-I'!C54:N54,0)</f>
        <v>3</v>
      </c>
      <c r="I54">
        <f>_xlfn.RANK.EQ('Data-Error-I'!I54,'Data-Error-I'!C54:N54,0)</f>
        <v>4</v>
      </c>
      <c r="J54">
        <f>_xlfn.RANK.EQ('Data-Error-I'!J54,'Data-Error-I'!C54:N54,0)</f>
        <v>8</v>
      </c>
      <c r="K54">
        <f>_xlfn.RANK.EQ('Data-Error-I'!K54,'Data-Error-I'!C54:N54,0)</f>
        <v>4</v>
      </c>
      <c r="L54">
        <f>_xlfn.RANK.EQ('Data-Error-I'!L54,'Data-Error-I'!C54:N54,0)</f>
        <v>9</v>
      </c>
      <c r="M54">
        <f>_xlfn.RANK.EQ('Data-Error-I'!M54,'Data-Error-I'!C54:N54,0)</f>
        <v>11</v>
      </c>
      <c r="N54">
        <f>_xlfn.RANK.EQ('Data-Error-I'!N54,'Data-Error-I'!C54:N54,0)</f>
        <v>10</v>
      </c>
    </row>
    <row r="55" spans="2:14" x14ac:dyDescent="0.25">
      <c r="B55">
        <f>'Data-Error-I'!B55</f>
        <v>0.49</v>
      </c>
      <c r="C55">
        <f>_xlfn.RANK.EQ('Data-Error-I'!C55,'Data-Error-I'!C55:N55,0)</f>
        <v>12</v>
      </c>
      <c r="D55">
        <f>_xlfn.RANK.EQ('Data-Error-I'!D55,'Data-Error-I'!C55:N55,0)</f>
        <v>4</v>
      </c>
      <c r="E55">
        <f>_xlfn.RANK.EQ('Data-Error-I'!E55,'Data-Error-I'!C55:N55,0)</f>
        <v>2</v>
      </c>
      <c r="F55">
        <f>_xlfn.RANK.EQ('Data-Error-I'!F55,'Data-Error-I'!C55:N55,0)</f>
        <v>1</v>
      </c>
      <c r="G55">
        <f>_xlfn.RANK.EQ('Data-Error-I'!G55,'Data-Error-I'!C55:N55,0)</f>
        <v>7</v>
      </c>
      <c r="H55">
        <f>_xlfn.RANK.EQ('Data-Error-I'!H55,'Data-Error-I'!C55:N55,0)</f>
        <v>3</v>
      </c>
      <c r="I55">
        <f>_xlfn.RANK.EQ('Data-Error-I'!I55,'Data-Error-I'!C55:N55,0)</f>
        <v>4</v>
      </c>
      <c r="J55">
        <f>_xlfn.RANK.EQ('Data-Error-I'!J55,'Data-Error-I'!C55:N55,0)</f>
        <v>8</v>
      </c>
      <c r="K55">
        <f>_xlfn.RANK.EQ('Data-Error-I'!K55,'Data-Error-I'!C55:N55,0)</f>
        <v>4</v>
      </c>
      <c r="L55">
        <f>_xlfn.RANK.EQ('Data-Error-I'!L55,'Data-Error-I'!C55:N55,0)</f>
        <v>9</v>
      </c>
      <c r="M55">
        <f>_xlfn.RANK.EQ('Data-Error-I'!M55,'Data-Error-I'!C55:N55,0)</f>
        <v>11</v>
      </c>
      <c r="N55">
        <f>_xlfn.RANK.EQ('Data-Error-I'!N55,'Data-Error-I'!C55:N55,0)</f>
        <v>10</v>
      </c>
    </row>
    <row r="56" spans="2:14" x14ac:dyDescent="0.25">
      <c r="B56">
        <f>'Data-Error-I'!B56</f>
        <v>0.48</v>
      </c>
      <c r="C56">
        <f>_xlfn.RANK.EQ('Data-Error-I'!C56,'Data-Error-I'!C56:N56,0)</f>
        <v>12</v>
      </c>
      <c r="D56">
        <f>_xlfn.RANK.EQ('Data-Error-I'!D56,'Data-Error-I'!C56:N56,0)</f>
        <v>4</v>
      </c>
      <c r="E56">
        <f>_xlfn.RANK.EQ('Data-Error-I'!E56,'Data-Error-I'!C56:N56,0)</f>
        <v>2</v>
      </c>
      <c r="F56">
        <f>_xlfn.RANK.EQ('Data-Error-I'!F56,'Data-Error-I'!C56:N56,0)</f>
        <v>1</v>
      </c>
      <c r="G56">
        <f>_xlfn.RANK.EQ('Data-Error-I'!G56,'Data-Error-I'!C56:N56,0)</f>
        <v>7</v>
      </c>
      <c r="H56">
        <f>_xlfn.RANK.EQ('Data-Error-I'!H56,'Data-Error-I'!C56:N56,0)</f>
        <v>3</v>
      </c>
      <c r="I56">
        <f>_xlfn.RANK.EQ('Data-Error-I'!I56,'Data-Error-I'!C56:N56,0)</f>
        <v>4</v>
      </c>
      <c r="J56">
        <f>_xlfn.RANK.EQ('Data-Error-I'!J56,'Data-Error-I'!C56:N56,0)</f>
        <v>8</v>
      </c>
      <c r="K56">
        <f>_xlfn.RANK.EQ('Data-Error-I'!K56,'Data-Error-I'!C56:N56,0)</f>
        <v>4</v>
      </c>
      <c r="L56">
        <f>_xlfn.RANK.EQ('Data-Error-I'!L56,'Data-Error-I'!C56:N56,0)</f>
        <v>9</v>
      </c>
      <c r="M56">
        <f>_xlfn.RANK.EQ('Data-Error-I'!M56,'Data-Error-I'!C56:N56,0)</f>
        <v>11</v>
      </c>
      <c r="N56">
        <f>_xlfn.RANK.EQ('Data-Error-I'!N56,'Data-Error-I'!C56:N56,0)</f>
        <v>10</v>
      </c>
    </row>
    <row r="57" spans="2:14" x14ac:dyDescent="0.25">
      <c r="B57">
        <f>'Data-Error-I'!B57</f>
        <v>0.47</v>
      </c>
      <c r="C57">
        <f>_xlfn.RANK.EQ('Data-Error-I'!C57,'Data-Error-I'!C57:N57,0)</f>
        <v>12</v>
      </c>
      <c r="D57">
        <f>_xlfn.RANK.EQ('Data-Error-I'!D57,'Data-Error-I'!C57:N57,0)</f>
        <v>4</v>
      </c>
      <c r="E57">
        <f>_xlfn.RANK.EQ('Data-Error-I'!E57,'Data-Error-I'!C57:N57,0)</f>
        <v>2</v>
      </c>
      <c r="F57">
        <f>_xlfn.RANK.EQ('Data-Error-I'!F57,'Data-Error-I'!C57:N57,0)</f>
        <v>1</v>
      </c>
      <c r="G57">
        <f>_xlfn.RANK.EQ('Data-Error-I'!G57,'Data-Error-I'!C57:N57,0)</f>
        <v>7</v>
      </c>
      <c r="H57">
        <f>_xlfn.RANK.EQ('Data-Error-I'!H57,'Data-Error-I'!C57:N57,0)</f>
        <v>3</v>
      </c>
      <c r="I57">
        <f>_xlfn.RANK.EQ('Data-Error-I'!I57,'Data-Error-I'!C57:N57,0)</f>
        <v>4</v>
      </c>
      <c r="J57">
        <f>_xlfn.RANK.EQ('Data-Error-I'!J57,'Data-Error-I'!C57:N57,0)</f>
        <v>9</v>
      </c>
      <c r="K57">
        <f>_xlfn.RANK.EQ('Data-Error-I'!K57,'Data-Error-I'!C57:N57,0)</f>
        <v>4</v>
      </c>
      <c r="L57">
        <f>_xlfn.RANK.EQ('Data-Error-I'!L57,'Data-Error-I'!C57:N57,0)</f>
        <v>8</v>
      </c>
      <c r="M57">
        <f>_xlfn.RANK.EQ('Data-Error-I'!M57,'Data-Error-I'!C57:N57,0)</f>
        <v>11</v>
      </c>
      <c r="N57">
        <f>_xlfn.RANK.EQ('Data-Error-I'!N57,'Data-Error-I'!C57:N57,0)</f>
        <v>10</v>
      </c>
    </row>
    <row r="58" spans="2:14" x14ac:dyDescent="0.25">
      <c r="B58">
        <f>'Data-Error-I'!B58</f>
        <v>0.46</v>
      </c>
      <c r="C58">
        <f>_xlfn.RANK.EQ('Data-Error-I'!C58,'Data-Error-I'!C58:N58,0)</f>
        <v>12</v>
      </c>
      <c r="D58">
        <f>_xlfn.RANK.EQ('Data-Error-I'!D58,'Data-Error-I'!C58:N58,0)</f>
        <v>4</v>
      </c>
      <c r="E58">
        <f>_xlfn.RANK.EQ('Data-Error-I'!E58,'Data-Error-I'!C58:N58,0)</f>
        <v>2</v>
      </c>
      <c r="F58">
        <f>_xlfn.RANK.EQ('Data-Error-I'!F58,'Data-Error-I'!C58:N58,0)</f>
        <v>1</v>
      </c>
      <c r="G58">
        <f>_xlfn.RANK.EQ('Data-Error-I'!G58,'Data-Error-I'!C58:N58,0)</f>
        <v>7</v>
      </c>
      <c r="H58">
        <f>_xlfn.RANK.EQ('Data-Error-I'!H58,'Data-Error-I'!C58:N58,0)</f>
        <v>3</v>
      </c>
      <c r="I58">
        <f>_xlfn.RANK.EQ('Data-Error-I'!I58,'Data-Error-I'!C58:N58,0)</f>
        <v>4</v>
      </c>
      <c r="J58">
        <f>_xlfn.RANK.EQ('Data-Error-I'!J58,'Data-Error-I'!C58:N58,0)</f>
        <v>9</v>
      </c>
      <c r="K58">
        <f>_xlfn.RANK.EQ('Data-Error-I'!K58,'Data-Error-I'!C58:N58,0)</f>
        <v>4</v>
      </c>
      <c r="L58">
        <f>_xlfn.RANK.EQ('Data-Error-I'!L58,'Data-Error-I'!C58:N58,0)</f>
        <v>8</v>
      </c>
      <c r="M58">
        <f>_xlfn.RANK.EQ('Data-Error-I'!M58,'Data-Error-I'!C58:N58,0)</f>
        <v>11</v>
      </c>
      <c r="N58">
        <f>_xlfn.RANK.EQ('Data-Error-I'!N58,'Data-Error-I'!C58:N58,0)</f>
        <v>10</v>
      </c>
    </row>
    <row r="59" spans="2:14" x14ac:dyDescent="0.25">
      <c r="B59">
        <f>'Data-Error-I'!B59</f>
        <v>0.45</v>
      </c>
      <c r="C59">
        <f>_xlfn.RANK.EQ('Data-Error-I'!C59,'Data-Error-I'!C59:N59,0)</f>
        <v>12</v>
      </c>
      <c r="D59">
        <f>_xlfn.RANK.EQ('Data-Error-I'!D59,'Data-Error-I'!C59:N59,0)</f>
        <v>4</v>
      </c>
      <c r="E59">
        <f>_xlfn.RANK.EQ('Data-Error-I'!E59,'Data-Error-I'!C59:N59,0)</f>
        <v>2</v>
      </c>
      <c r="F59">
        <f>_xlfn.RANK.EQ('Data-Error-I'!F59,'Data-Error-I'!C59:N59,0)</f>
        <v>1</v>
      </c>
      <c r="G59">
        <f>_xlfn.RANK.EQ('Data-Error-I'!G59,'Data-Error-I'!C59:N59,0)</f>
        <v>7</v>
      </c>
      <c r="H59">
        <f>_xlfn.RANK.EQ('Data-Error-I'!H59,'Data-Error-I'!C59:N59,0)</f>
        <v>3</v>
      </c>
      <c r="I59">
        <f>_xlfn.RANK.EQ('Data-Error-I'!I59,'Data-Error-I'!C59:N59,0)</f>
        <v>4</v>
      </c>
      <c r="J59">
        <f>_xlfn.RANK.EQ('Data-Error-I'!J59,'Data-Error-I'!C59:N59,0)</f>
        <v>9</v>
      </c>
      <c r="K59">
        <f>_xlfn.RANK.EQ('Data-Error-I'!K59,'Data-Error-I'!C59:N59,0)</f>
        <v>4</v>
      </c>
      <c r="L59">
        <f>_xlfn.RANK.EQ('Data-Error-I'!L59,'Data-Error-I'!C59:N59,0)</f>
        <v>8</v>
      </c>
      <c r="M59">
        <f>_xlfn.RANK.EQ('Data-Error-I'!M59,'Data-Error-I'!C59:N59,0)</f>
        <v>11</v>
      </c>
      <c r="N59">
        <f>_xlfn.RANK.EQ('Data-Error-I'!N59,'Data-Error-I'!C59:N59,0)</f>
        <v>10</v>
      </c>
    </row>
    <row r="60" spans="2:14" x14ac:dyDescent="0.25">
      <c r="B60">
        <f>'Data-Error-I'!B60</f>
        <v>0.44</v>
      </c>
      <c r="C60">
        <f>_xlfn.RANK.EQ('Data-Error-I'!C60,'Data-Error-I'!C60:N60,0)</f>
        <v>12</v>
      </c>
      <c r="D60">
        <f>_xlfn.RANK.EQ('Data-Error-I'!D60,'Data-Error-I'!C60:N60,0)</f>
        <v>4</v>
      </c>
      <c r="E60">
        <f>_xlfn.RANK.EQ('Data-Error-I'!E60,'Data-Error-I'!C60:N60,0)</f>
        <v>2</v>
      </c>
      <c r="F60">
        <f>_xlfn.RANK.EQ('Data-Error-I'!F60,'Data-Error-I'!C60:N60,0)</f>
        <v>1</v>
      </c>
      <c r="G60">
        <f>_xlfn.RANK.EQ('Data-Error-I'!G60,'Data-Error-I'!C60:N60,0)</f>
        <v>7</v>
      </c>
      <c r="H60">
        <f>_xlfn.RANK.EQ('Data-Error-I'!H60,'Data-Error-I'!C60:N60,0)</f>
        <v>3</v>
      </c>
      <c r="I60">
        <f>_xlfn.RANK.EQ('Data-Error-I'!I60,'Data-Error-I'!C60:N60,0)</f>
        <v>4</v>
      </c>
      <c r="J60">
        <f>_xlfn.RANK.EQ('Data-Error-I'!J60,'Data-Error-I'!C60:N60,0)</f>
        <v>9</v>
      </c>
      <c r="K60">
        <f>_xlfn.RANK.EQ('Data-Error-I'!K60,'Data-Error-I'!C60:N60,0)</f>
        <v>4</v>
      </c>
      <c r="L60">
        <f>_xlfn.RANK.EQ('Data-Error-I'!L60,'Data-Error-I'!C60:N60,0)</f>
        <v>8</v>
      </c>
      <c r="M60">
        <f>_xlfn.RANK.EQ('Data-Error-I'!M60,'Data-Error-I'!C60:N60,0)</f>
        <v>11</v>
      </c>
      <c r="N60">
        <f>_xlfn.RANK.EQ('Data-Error-I'!N60,'Data-Error-I'!C60:N60,0)</f>
        <v>10</v>
      </c>
    </row>
    <row r="61" spans="2:14" x14ac:dyDescent="0.25">
      <c r="B61">
        <f>'Data-Error-I'!B61</f>
        <v>0.42999999999999899</v>
      </c>
      <c r="C61">
        <f>_xlfn.RANK.EQ('Data-Error-I'!C61,'Data-Error-I'!C61:N61,0)</f>
        <v>12</v>
      </c>
      <c r="D61">
        <f>_xlfn.RANK.EQ('Data-Error-I'!D61,'Data-Error-I'!C61:N61,0)</f>
        <v>4</v>
      </c>
      <c r="E61">
        <f>_xlfn.RANK.EQ('Data-Error-I'!E61,'Data-Error-I'!C61:N61,0)</f>
        <v>2</v>
      </c>
      <c r="F61">
        <f>_xlfn.RANK.EQ('Data-Error-I'!F61,'Data-Error-I'!C61:N61,0)</f>
        <v>1</v>
      </c>
      <c r="G61">
        <f>_xlfn.RANK.EQ('Data-Error-I'!G61,'Data-Error-I'!C61:N61,0)</f>
        <v>7</v>
      </c>
      <c r="H61">
        <f>_xlfn.RANK.EQ('Data-Error-I'!H61,'Data-Error-I'!C61:N61,0)</f>
        <v>3</v>
      </c>
      <c r="I61">
        <f>_xlfn.RANK.EQ('Data-Error-I'!I61,'Data-Error-I'!C61:N61,0)</f>
        <v>4</v>
      </c>
      <c r="J61">
        <f>_xlfn.RANK.EQ('Data-Error-I'!J61,'Data-Error-I'!C61:N61,0)</f>
        <v>9</v>
      </c>
      <c r="K61">
        <f>_xlfn.RANK.EQ('Data-Error-I'!K61,'Data-Error-I'!C61:N61,0)</f>
        <v>4</v>
      </c>
      <c r="L61">
        <f>_xlfn.RANK.EQ('Data-Error-I'!L61,'Data-Error-I'!C61:N61,0)</f>
        <v>8</v>
      </c>
      <c r="M61">
        <f>_xlfn.RANK.EQ('Data-Error-I'!M61,'Data-Error-I'!C61:N61,0)</f>
        <v>11</v>
      </c>
      <c r="N61">
        <f>_xlfn.RANK.EQ('Data-Error-I'!N61,'Data-Error-I'!C61:N61,0)</f>
        <v>10</v>
      </c>
    </row>
    <row r="62" spans="2:14" x14ac:dyDescent="0.25">
      <c r="B62">
        <f>'Data-Error-I'!B62</f>
        <v>0.41999999999999899</v>
      </c>
      <c r="C62">
        <f>_xlfn.RANK.EQ('Data-Error-I'!C62,'Data-Error-I'!C62:N62,0)</f>
        <v>12</v>
      </c>
      <c r="D62">
        <f>_xlfn.RANK.EQ('Data-Error-I'!D62,'Data-Error-I'!C62:N62,0)</f>
        <v>4</v>
      </c>
      <c r="E62">
        <f>_xlfn.RANK.EQ('Data-Error-I'!E62,'Data-Error-I'!C62:N62,0)</f>
        <v>2</v>
      </c>
      <c r="F62">
        <f>_xlfn.RANK.EQ('Data-Error-I'!F62,'Data-Error-I'!C62:N62,0)</f>
        <v>1</v>
      </c>
      <c r="G62">
        <f>_xlfn.RANK.EQ('Data-Error-I'!G62,'Data-Error-I'!C62:N62,0)</f>
        <v>7</v>
      </c>
      <c r="H62">
        <f>_xlfn.RANK.EQ('Data-Error-I'!H62,'Data-Error-I'!C62:N62,0)</f>
        <v>3</v>
      </c>
      <c r="I62">
        <f>_xlfn.RANK.EQ('Data-Error-I'!I62,'Data-Error-I'!C62:N62,0)</f>
        <v>4</v>
      </c>
      <c r="J62">
        <f>_xlfn.RANK.EQ('Data-Error-I'!J62,'Data-Error-I'!C62:N62,0)</f>
        <v>9</v>
      </c>
      <c r="K62">
        <f>_xlfn.RANK.EQ('Data-Error-I'!K62,'Data-Error-I'!C62:N62,0)</f>
        <v>4</v>
      </c>
      <c r="L62">
        <f>_xlfn.RANK.EQ('Data-Error-I'!L62,'Data-Error-I'!C62:N62,0)</f>
        <v>8</v>
      </c>
      <c r="M62">
        <f>_xlfn.RANK.EQ('Data-Error-I'!M62,'Data-Error-I'!C62:N62,0)</f>
        <v>11</v>
      </c>
      <c r="N62">
        <f>_xlfn.RANK.EQ('Data-Error-I'!N62,'Data-Error-I'!C62:N62,0)</f>
        <v>10</v>
      </c>
    </row>
    <row r="63" spans="2:14" x14ac:dyDescent="0.25">
      <c r="B63">
        <f>'Data-Error-I'!B63</f>
        <v>0.40999999999999898</v>
      </c>
      <c r="C63">
        <f>_xlfn.RANK.EQ('Data-Error-I'!C63,'Data-Error-I'!C63:N63,0)</f>
        <v>12</v>
      </c>
      <c r="D63">
        <f>_xlfn.RANK.EQ('Data-Error-I'!D63,'Data-Error-I'!C63:N63,0)</f>
        <v>4</v>
      </c>
      <c r="E63">
        <f>_xlfn.RANK.EQ('Data-Error-I'!E63,'Data-Error-I'!C63:N63,0)</f>
        <v>2</v>
      </c>
      <c r="F63">
        <f>_xlfn.RANK.EQ('Data-Error-I'!F63,'Data-Error-I'!C63:N63,0)</f>
        <v>1</v>
      </c>
      <c r="G63">
        <f>_xlfn.RANK.EQ('Data-Error-I'!G63,'Data-Error-I'!C63:N63,0)</f>
        <v>7</v>
      </c>
      <c r="H63">
        <f>_xlfn.RANK.EQ('Data-Error-I'!H63,'Data-Error-I'!C63:N63,0)</f>
        <v>3</v>
      </c>
      <c r="I63">
        <f>_xlfn.RANK.EQ('Data-Error-I'!I63,'Data-Error-I'!C63:N63,0)</f>
        <v>4</v>
      </c>
      <c r="J63">
        <f>_xlfn.RANK.EQ('Data-Error-I'!J63,'Data-Error-I'!C63:N63,0)</f>
        <v>9</v>
      </c>
      <c r="K63">
        <f>_xlfn.RANK.EQ('Data-Error-I'!K63,'Data-Error-I'!C63:N63,0)</f>
        <v>4</v>
      </c>
      <c r="L63">
        <f>_xlfn.RANK.EQ('Data-Error-I'!L63,'Data-Error-I'!C63:N63,0)</f>
        <v>8</v>
      </c>
      <c r="M63">
        <f>_xlfn.RANK.EQ('Data-Error-I'!M63,'Data-Error-I'!C63:N63,0)</f>
        <v>11</v>
      </c>
      <c r="N63">
        <f>_xlfn.RANK.EQ('Data-Error-I'!N63,'Data-Error-I'!C63:N63,0)</f>
        <v>10</v>
      </c>
    </row>
    <row r="64" spans="2:14" x14ac:dyDescent="0.25">
      <c r="B64">
        <f>'Data-Error-I'!B64</f>
        <v>0.39999999999999902</v>
      </c>
      <c r="C64">
        <f>_xlfn.RANK.EQ('Data-Error-I'!C64,'Data-Error-I'!C64:N64,0)</f>
        <v>12</v>
      </c>
      <c r="D64">
        <f>_xlfn.RANK.EQ('Data-Error-I'!D64,'Data-Error-I'!C64:N64,0)</f>
        <v>4</v>
      </c>
      <c r="E64">
        <f>_xlfn.RANK.EQ('Data-Error-I'!E64,'Data-Error-I'!C64:N64,0)</f>
        <v>2</v>
      </c>
      <c r="F64">
        <f>_xlfn.RANK.EQ('Data-Error-I'!F64,'Data-Error-I'!C64:N64,0)</f>
        <v>1</v>
      </c>
      <c r="G64">
        <f>_xlfn.RANK.EQ('Data-Error-I'!G64,'Data-Error-I'!C64:N64,0)</f>
        <v>7</v>
      </c>
      <c r="H64">
        <f>_xlfn.RANK.EQ('Data-Error-I'!H64,'Data-Error-I'!C64:N64,0)</f>
        <v>3</v>
      </c>
      <c r="I64">
        <f>_xlfn.RANK.EQ('Data-Error-I'!I64,'Data-Error-I'!C64:N64,0)</f>
        <v>4</v>
      </c>
      <c r="J64">
        <f>_xlfn.RANK.EQ('Data-Error-I'!J64,'Data-Error-I'!C64:N64,0)</f>
        <v>9</v>
      </c>
      <c r="K64">
        <f>_xlfn.RANK.EQ('Data-Error-I'!K64,'Data-Error-I'!C64:N64,0)</f>
        <v>4</v>
      </c>
      <c r="L64">
        <f>_xlfn.RANK.EQ('Data-Error-I'!L64,'Data-Error-I'!C64:N64,0)</f>
        <v>8</v>
      </c>
      <c r="M64">
        <f>_xlfn.RANK.EQ('Data-Error-I'!M64,'Data-Error-I'!C64:N64,0)</f>
        <v>11</v>
      </c>
      <c r="N64">
        <f>_xlfn.RANK.EQ('Data-Error-I'!N64,'Data-Error-I'!C64:N64,0)</f>
        <v>10</v>
      </c>
    </row>
    <row r="65" spans="2:14" x14ac:dyDescent="0.25">
      <c r="B65">
        <f>'Data-Error-I'!B65</f>
        <v>0.38999999999999901</v>
      </c>
      <c r="C65">
        <f>_xlfn.RANK.EQ('Data-Error-I'!C65,'Data-Error-I'!C65:N65,0)</f>
        <v>12</v>
      </c>
      <c r="D65">
        <f>_xlfn.RANK.EQ('Data-Error-I'!D65,'Data-Error-I'!C65:N65,0)</f>
        <v>4</v>
      </c>
      <c r="E65">
        <f>_xlfn.RANK.EQ('Data-Error-I'!E65,'Data-Error-I'!C65:N65,0)</f>
        <v>2</v>
      </c>
      <c r="F65">
        <f>_xlfn.RANK.EQ('Data-Error-I'!F65,'Data-Error-I'!C65:N65,0)</f>
        <v>1</v>
      </c>
      <c r="G65">
        <f>_xlfn.RANK.EQ('Data-Error-I'!G65,'Data-Error-I'!C65:N65,0)</f>
        <v>7</v>
      </c>
      <c r="H65">
        <f>_xlfn.RANK.EQ('Data-Error-I'!H65,'Data-Error-I'!C65:N65,0)</f>
        <v>3</v>
      </c>
      <c r="I65">
        <f>_xlfn.RANK.EQ('Data-Error-I'!I65,'Data-Error-I'!C65:N65,0)</f>
        <v>4</v>
      </c>
      <c r="J65">
        <f>_xlfn.RANK.EQ('Data-Error-I'!J65,'Data-Error-I'!C65:N65,0)</f>
        <v>9</v>
      </c>
      <c r="K65">
        <f>_xlfn.RANK.EQ('Data-Error-I'!K65,'Data-Error-I'!C65:N65,0)</f>
        <v>4</v>
      </c>
      <c r="L65">
        <f>_xlfn.RANK.EQ('Data-Error-I'!L65,'Data-Error-I'!C65:N65,0)</f>
        <v>8</v>
      </c>
      <c r="M65">
        <f>_xlfn.RANK.EQ('Data-Error-I'!M65,'Data-Error-I'!C65:N65,0)</f>
        <v>11</v>
      </c>
      <c r="N65">
        <f>_xlfn.RANK.EQ('Data-Error-I'!N65,'Data-Error-I'!C65:N65,0)</f>
        <v>10</v>
      </c>
    </row>
    <row r="66" spans="2:14" x14ac:dyDescent="0.25">
      <c r="B66">
        <f>'Data-Error-I'!B66</f>
        <v>0.37999999999999901</v>
      </c>
      <c r="C66">
        <f>_xlfn.RANK.EQ('Data-Error-I'!C66,'Data-Error-I'!C66:N66,0)</f>
        <v>12</v>
      </c>
      <c r="D66">
        <f>_xlfn.RANK.EQ('Data-Error-I'!D66,'Data-Error-I'!C66:N66,0)</f>
        <v>4</v>
      </c>
      <c r="E66">
        <f>_xlfn.RANK.EQ('Data-Error-I'!E66,'Data-Error-I'!C66:N66,0)</f>
        <v>2</v>
      </c>
      <c r="F66">
        <f>_xlfn.RANK.EQ('Data-Error-I'!F66,'Data-Error-I'!C66:N66,0)</f>
        <v>1</v>
      </c>
      <c r="G66">
        <f>_xlfn.RANK.EQ('Data-Error-I'!G66,'Data-Error-I'!C66:N66,0)</f>
        <v>7</v>
      </c>
      <c r="H66">
        <f>_xlfn.RANK.EQ('Data-Error-I'!H66,'Data-Error-I'!C66:N66,0)</f>
        <v>3</v>
      </c>
      <c r="I66">
        <f>_xlfn.RANK.EQ('Data-Error-I'!I66,'Data-Error-I'!C66:N66,0)</f>
        <v>4</v>
      </c>
      <c r="J66">
        <f>_xlfn.RANK.EQ('Data-Error-I'!J66,'Data-Error-I'!C66:N66,0)</f>
        <v>9</v>
      </c>
      <c r="K66">
        <f>_xlfn.RANK.EQ('Data-Error-I'!K66,'Data-Error-I'!C66:N66,0)</f>
        <v>4</v>
      </c>
      <c r="L66">
        <f>_xlfn.RANK.EQ('Data-Error-I'!L66,'Data-Error-I'!C66:N66,0)</f>
        <v>8</v>
      </c>
      <c r="M66">
        <f>_xlfn.RANK.EQ('Data-Error-I'!M66,'Data-Error-I'!C66:N66,0)</f>
        <v>11</v>
      </c>
      <c r="N66">
        <f>_xlfn.RANK.EQ('Data-Error-I'!N66,'Data-Error-I'!C66:N66,0)</f>
        <v>10</v>
      </c>
    </row>
    <row r="67" spans="2:14" x14ac:dyDescent="0.25">
      <c r="B67">
        <f>'Data-Error-I'!B67</f>
        <v>0.369999999999999</v>
      </c>
      <c r="C67">
        <f>_xlfn.RANK.EQ('Data-Error-I'!C67,'Data-Error-I'!C67:N67,0)</f>
        <v>12</v>
      </c>
      <c r="D67">
        <f>_xlfn.RANK.EQ('Data-Error-I'!D67,'Data-Error-I'!C67:N67,0)</f>
        <v>4</v>
      </c>
      <c r="E67">
        <f>_xlfn.RANK.EQ('Data-Error-I'!E67,'Data-Error-I'!C67:N67,0)</f>
        <v>2</v>
      </c>
      <c r="F67">
        <f>_xlfn.RANK.EQ('Data-Error-I'!F67,'Data-Error-I'!C67:N67,0)</f>
        <v>1</v>
      </c>
      <c r="G67">
        <f>_xlfn.RANK.EQ('Data-Error-I'!G67,'Data-Error-I'!C67:N67,0)</f>
        <v>7</v>
      </c>
      <c r="H67">
        <f>_xlfn.RANK.EQ('Data-Error-I'!H67,'Data-Error-I'!C67:N67,0)</f>
        <v>3</v>
      </c>
      <c r="I67">
        <f>_xlfn.RANK.EQ('Data-Error-I'!I67,'Data-Error-I'!C67:N67,0)</f>
        <v>4</v>
      </c>
      <c r="J67">
        <f>_xlfn.RANK.EQ('Data-Error-I'!J67,'Data-Error-I'!C67:N67,0)</f>
        <v>9</v>
      </c>
      <c r="K67">
        <f>_xlfn.RANK.EQ('Data-Error-I'!K67,'Data-Error-I'!C67:N67,0)</f>
        <v>4</v>
      </c>
      <c r="L67">
        <f>_xlfn.RANK.EQ('Data-Error-I'!L67,'Data-Error-I'!C67:N67,0)</f>
        <v>8</v>
      </c>
      <c r="M67">
        <f>_xlfn.RANK.EQ('Data-Error-I'!M67,'Data-Error-I'!C67:N67,0)</f>
        <v>11</v>
      </c>
      <c r="N67">
        <f>_xlfn.RANK.EQ('Data-Error-I'!N67,'Data-Error-I'!C67:N67,0)</f>
        <v>10</v>
      </c>
    </row>
    <row r="68" spans="2:14" x14ac:dyDescent="0.25">
      <c r="B68">
        <f>'Data-Error-I'!B68</f>
        <v>0.35999999999999899</v>
      </c>
      <c r="C68">
        <f>_xlfn.RANK.EQ('Data-Error-I'!C68,'Data-Error-I'!C68:N68,0)</f>
        <v>12</v>
      </c>
      <c r="D68">
        <f>_xlfn.RANK.EQ('Data-Error-I'!D68,'Data-Error-I'!C68:N68,0)</f>
        <v>4</v>
      </c>
      <c r="E68">
        <f>_xlfn.RANK.EQ('Data-Error-I'!E68,'Data-Error-I'!C68:N68,0)</f>
        <v>2</v>
      </c>
      <c r="F68">
        <f>_xlfn.RANK.EQ('Data-Error-I'!F68,'Data-Error-I'!C68:N68,0)</f>
        <v>1</v>
      </c>
      <c r="G68">
        <f>_xlfn.RANK.EQ('Data-Error-I'!G68,'Data-Error-I'!C68:N68,0)</f>
        <v>7</v>
      </c>
      <c r="H68">
        <f>_xlfn.RANK.EQ('Data-Error-I'!H68,'Data-Error-I'!C68:N68,0)</f>
        <v>3</v>
      </c>
      <c r="I68">
        <f>_xlfn.RANK.EQ('Data-Error-I'!I68,'Data-Error-I'!C68:N68,0)</f>
        <v>4</v>
      </c>
      <c r="J68">
        <f>_xlfn.RANK.EQ('Data-Error-I'!J68,'Data-Error-I'!C68:N68,0)</f>
        <v>9</v>
      </c>
      <c r="K68">
        <f>_xlfn.RANK.EQ('Data-Error-I'!K68,'Data-Error-I'!C68:N68,0)</f>
        <v>4</v>
      </c>
      <c r="L68">
        <f>_xlfn.RANK.EQ('Data-Error-I'!L68,'Data-Error-I'!C68:N68,0)</f>
        <v>8</v>
      </c>
      <c r="M68">
        <f>_xlfn.RANK.EQ('Data-Error-I'!M68,'Data-Error-I'!C68:N68,0)</f>
        <v>11</v>
      </c>
      <c r="N68">
        <f>_xlfn.RANK.EQ('Data-Error-I'!N68,'Data-Error-I'!C68:N68,0)</f>
        <v>10</v>
      </c>
    </row>
    <row r="69" spans="2:14" x14ac:dyDescent="0.25">
      <c r="B69">
        <f>'Data-Error-I'!B69</f>
        <v>0.34999999999999898</v>
      </c>
      <c r="C69">
        <f>_xlfn.RANK.EQ('Data-Error-I'!C69,'Data-Error-I'!C69:N69,0)</f>
        <v>12</v>
      </c>
      <c r="D69">
        <f>_xlfn.RANK.EQ('Data-Error-I'!D69,'Data-Error-I'!C69:N69,0)</f>
        <v>4</v>
      </c>
      <c r="E69">
        <f>_xlfn.RANK.EQ('Data-Error-I'!E69,'Data-Error-I'!C69:N69,0)</f>
        <v>2</v>
      </c>
      <c r="F69">
        <f>_xlfn.RANK.EQ('Data-Error-I'!F69,'Data-Error-I'!C69:N69,0)</f>
        <v>1</v>
      </c>
      <c r="G69">
        <f>_xlfn.RANK.EQ('Data-Error-I'!G69,'Data-Error-I'!C69:N69,0)</f>
        <v>7</v>
      </c>
      <c r="H69">
        <f>_xlfn.RANK.EQ('Data-Error-I'!H69,'Data-Error-I'!C69:N69,0)</f>
        <v>3</v>
      </c>
      <c r="I69">
        <f>_xlfn.RANK.EQ('Data-Error-I'!I69,'Data-Error-I'!C69:N69,0)</f>
        <v>4</v>
      </c>
      <c r="J69">
        <f>_xlfn.RANK.EQ('Data-Error-I'!J69,'Data-Error-I'!C69:N69,0)</f>
        <v>8</v>
      </c>
      <c r="K69">
        <f>_xlfn.RANK.EQ('Data-Error-I'!K69,'Data-Error-I'!C69:N69,0)</f>
        <v>4</v>
      </c>
      <c r="L69">
        <f>_xlfn.RANK.EQ('Data-Error-I'!L69,'Data-Error-I'!C69:N69,0)</f>
        <v>9</v>
      </c>
      <c r="M69">
        <f>_xlfn.RANK.EQ('Data-Error-I'!M69,'Data-Error-I'!C69:N69,0)</f>
        <v>11</v>
      </c>
      <c r="N69">
        <f>_xlfn.RANK.EQ('Data-Error-I'!N69,'Data-Error-I'!C69:N69,0)</f>
        <v>10</v>
      </c>
    </row>
    <row r="70" spans="2:14" x14ac:dyDescent="0.25">
      <c r="B70">
        <f>'Data-Error-I'!B70</f>
        <v>0.33999999999999903</v>
      </c>
      <c r="C70">
        <f>_xlfn.RANK.EQ('Data-Error-I'!C70,'Data-Error-I'!C70:N70,0)</f>
        <v>12</v>
      </c>
      <c r="D70">
        <f>_xlfn.RANK.EQ('Data-Error-I'!D70,'Data-Error-I'!C70:N70,0)</f>
        <v>4</v>
      </c>
      <c r="E70">
        <f>_xlfn.RANK.EQ('Data-Error-I'!E70,'Data-Error-I'!C70:N70,0)</f>
        <v>2</v>
      </c>
      <c r="F70">
        <f>_xlfn.RANK.EQ('Data-Error-I'!F70,'Data-Error-I'!C70:N70,0)</f>
        <v>1</v>
      </c>
      <c r="G70">
        <f>_xlfn.RANK.EQ('Data-Error-I'!G70,'Data-Error-I'!C70:N70,0)</f>
        <v>7</v>
      </c>
      <c r="H70">
        <f>_xlfn.RANK.EQ('Data-Error-I'!H70,'Data-Error-I'!C70:N70,0)</f>
        <v>3</v>
      </c>
      <c r="I70">
        <f>_xlfn.RANK.EQ('Data-Error-I'!I70,'Data-Error-I'!C70:N70,0)</f>
        <v>4</v>
      </c>
      <c r="J70">
        <f>_xlfn.RANK.EQ('Data-Error-I'!J70,'Data-Error-I'!C70:N70,0)</f>
        <v>9</v>
      </c>
      <c r="K70">
        <f>_xlfn.RANK.EQ('Data-Error-I'!K70,'Data-Error-I'!C70:N70,0)</f>
        <v>4</v>
      </c>
      <c r="L70">
        <f>_xlfn.RANK.EQ('Data-Error-I'!L70,'Data-Error-I'!C70:N70,0)</f>
        <v>8</v>
      </c>
      <c r="M70">
        <f>_xlfn.RANK.EQ('Data-Error-I'!M70,'Data-Error-I'!C70:N70,0)</f>
        <v>11</v>
      </c>
      <c r="N70">
        <f>_xlfn.RANK.EQ('Data-Error-I'!N70,'Data-Error-I'!C70:N70,0)</f>
        <v>10</v>
      </c>
    </row>
    <row r="71" spans="2:14" x14ac:dyDescent="0.25">
      <c r="B71">
        <f>'Data-Error-I'!B71</f>
        <v>0.32999999999999902</v>
      </c>
      <c r="C71">
        <f>_xlfn.RANK.EQ('Data-Error-I'!C71,'Data-Error-I'!C71:N71,0)</f>
        <v>12</v>
      </c>
      <c r="D71">
        <f>_xlfn.RANK.EQ('Data-Error-I'!D71,'Data-Error-I'!C71:N71,0)</f>
        <v>4</v>
      </c>
      <c r="E71">
        <f>_xlfn.RANK.EQ('Data-Error-I'!E71,'Data-Error-I'!C71:N71,0)</f>
        <v>2</v>
      </c>
      <c r="F71">
        <f>_xlfn.RANK.EQ('Data-Error-I'!F71,'Data-Error-I'!C71:N71,0)</f>
        <v>1</v>
      </c>
      <c r="G71">
        <f>_xlfn.RANK.EQ('Data-Error-I'!G71,'Data-Error-I'!C71:N71,0)</f>
        <v>7</v>
      </c>
      <c r="H71">
        <f>_xlfn.RANK.EQ('Data-Error-I'!H71,'Data-Error-I'!C71:N71,0)</f>
        <v>3</v>
      </c>
      <c r="I71">
        <f>_xlfn.RANK.EQ('Data-Error-I'!I71,'Data-Error-I'!C71:N71,0)</f>
        <v>4</v>
      </c>
      <c r="J71">
        <f>_xlfn.RANK.EQ('Data-Error-I'!J71,'Data-Error-I'!C71:N71,0)</f>
        <v>9</v>
      </c>
      <c r="K71">
        <f>_xlfn.RANK.EQ('Data-Error-I'!K71,'Data-Error-I'!C71:N71,0)</f>
        <v>4</v>
      </c>
      <c r="L71">
        <f>_xlfn.RANK.EQ('Data-Error-I'!L71,'Data-Error-I'!C71:N71,0)</f>
        <v>8</v>
      </c>
      <c r="M71">
        <f>_xlfn.RANK.EQ('Data-Error-I'!M71,'Data-Error-I'!C71:N71,0)</f>
        <v>11</v>
      </c>
      <c r="N71">
        <f>_xlfn.RANK.EQ('Data-Error-I'!N71,'Data-Error-I'!C71:N71,0)</f>
        <v>10</v>
      </c>
    </row>
    <row r="72" spans="2:14" x14ac:dyDescent="0.25">
      <c r="B72">
        <f>'Data-Error-I'!B72</f>
        <v>0.31999999999999901</v>
      </c>
      <c r="C72">
        <f>_xlfn.RANK.EQ('Data-Error-I'!C72,'Data-Error-I'!C72:N72,0)</f>
        <v>12</v>
      </c>
      <c r="D72">
        <f>_xlfn.RANK.EQ('Data-Error-I'!D72,'Data-Error-I'!C72:N72,0)</f>
        <v>4</v>
      </c>
      <c r="E72">
        <f>_xlfn.RANK.EQ('Data-Error-I'!E72,'Data-Error-I'!C72:N72,0)</f>
        <v>2</v>
      </c>
      <c r="F72">
        <f>_xlfn.RANK.EQ('Data-Error-I'!F72,'Data-Error-I'!C72:N72,0)</f>
        <v>1</v>
      </c>
      <c r="G72">
        <f>_xlfn.RANK.EQ('Data-Error-I'!G72,'Data-Error-I'!C72:N72,0)</f>
        <v>7</v>
      </c>
      <c r="H72">
        <f>_xlfn.RANK.EQ('Data-Error-I'!H72,'Data-Error-I'!C72:N72,0)</f>
        <v>3</v>
      </c>
      <c r="I72">
        <f>_xlfn.RANK.EQ('Data-Error-I'!I72,'Data-Error-I'!C72:N72,0)</f>
        <v>4</v>
      </c>
      <c r="J72">
        <f>_xlfn.RANK.EQ('Data-Error-I'!J72,'Data-Error-I'!C72:N72,0)</f>
        <v>9</v>
      </c>
      <c r="K72">
        <f>_xlfn.RANK.EQ('Data-Error-I'!K72,'Data-Error-I'!C72:N72,0)</f>
        <v>4</v>
      </c>
      <c r="L72">
        <f>_xlfn.RANK.EQ('Data-Error-I'!L72,'Data-Error-I'!C72:N72,0)</f>
        <v>8</v>
      </c>
      <c r="M72">
        <f>_xlfn.RANK.EQ('Data-Error-I'!M72,'Data-Error-I'!C72:N72,0)</f>
        <v>11</v>
      </c>
      <c r="N72">
        <f>_xlfn.RANK.EQ('Data-Error-I'!N72,'Data-Error-I'!C72:N72,0)</f>
        <v>10</v>
      </c>
    </row>
    <row r="73" spans="2:14" x14ac:dyDescent="0.25">
      <c r="B73">
        <f>'Data-Error-I'!B73</f>
        <v>0.309999999999999</v>
      </c>
      <c r="C73">
        <f>_xlfn.RANK.EQ('Data-Error-I'!C73,'Data-Error-I'!C73:N73,0)</f>
        <v>11</v>
      </c>
      <c r="D73">
        <f>_xlfn.RANK.EQ('Data-Error-I'!D73,'Data-Error-I'!C73:N73,0)</f>
        <v>4</v>
      </c>
      <c r="E73">
        <f>_xlfn.RANK.EQ('Data-Error-I'!E73,'Data-Error-I'!C73:N73,0)</f>
        <v>2</v>
      </c>
      <c r="F73">
        <f>_xlfn.RANK.EQ('Data-Error-I'!F73,'Data-Error-I'!C73:N73,0)</f>
        <v>1</v>
      </c>
      <c r="G73">
        <f>_xlfn.RANK.EQ('Data-Error-I'!G73,'Data-Error-I'!C73:N73,0)</f>
        <v>7</v>
      </c>
      <c r="H73">
        <f>_xlfn.RANK.EQ('Data-Error-I'!H73,'Data-Error-I'!C73:N73,0)</f>
        <v>3</v>
      </c>
      <c r="I73">
        <f>_xlfn.RANK.EQ('Data-Error-I'!I73,'Data-Error-I'!C73:N73,0)</f>
        <v>4</v>
      </c>
      <c r="J73">
        <f>_xlfn.RANK.EQ('Data-Error-I'!J73,'Data-Error-I'!C73:N73,0)</f>
        <v>9</v>
      </c>
      <c r="K73">
        <f>_xlfn.RANK.EQ('Data-Error-I'!K73,'Data-Error-I'!C73:N73,0)</f>
        <v>4</v>
      </c>
      <c r="L73">
        <f>_xlfn.RANK.EQ('Data-Error-I'!L73,'Data-Error-I'!C73:N73,0)</f>
        <v>8</v>
      </c>
      <c r="M73">
        <f>_xlfn.RANK.EQ('Data-Error-I'!M73,'Data-Error-I'!C73:N73,0)</f>
        <v>12</v>
      </c>
      <c r="N73">
        <f>_xlfn.RANK.EQ('Data-Error-I'!N73,'Data-Error-I'!C73:N73,0)</f>
        <v>10</v>
      </c>
    </row>
    <row r="74" spans="2:14" x14ac:dyDescent="0.25">
      <c r="B74">
        <f>'Data-Error-I'!B74</f>
        <v>0.29999999999999899</v>
      </c>
      <c r="C74">
        <f>_xlfn.RANK.EQ('Data-Error-I'!C74,'Data-Error-I'!C74:N74,0)</f>
        <v>12</v>
      </c>
      <c r="D74">
        <f>_xlfn.RANK.EQ('Data-Error-I'!D74,'Data-Error-I'!C74:N74,0)</f>
        <v>4</v>
      </c>
      <c r="E74">
        <f>_xlfn.RANK.EQ('Data-Error-I'!E74,'Data-Error-I'!C74:N74,0)</f>
        <v>2</v>
      </c>
      <c r="F74">
        <f>_xlfn.RANK.EQ('Data-Error-I'!F74,'Data-Error-I'!C74:N74,0)</f>
        <v>1</v>
      </c>
      <c r="G74">
        <f>_xlfn.RANK.EQ('Data-Error-I'!G74,'Data-Error-I'!C74:N74,0)</f>
        <v>7</v>
      </c>
      <c r="H74">
        <f>_xlfn.RANK.EQ('Data-Error-I'!H74,'Data-Error-I'!C74:N74,0)</f>
        <v>3</v>
      </c>
      <c r="I74">
        <f>_xlfn.RANK.EQ('Data-Error-I'!I74,'Data-Error-I'!C74:N74,0)</f>
        <v>4</v>
      </c>
      <c r="J74">
        <f>_xlfn.RANK.EQ('Data-Error-I'!J74,'Data-Error-I'!C74:N74,0)</f>
        <v>8</v>
      </c>
      <c r="K74">
        <f>_xlfn.RANK.EQ('Data-Error-I'!K74,'Data-Error-I'!C74:N74,0)</f>
        <v>4</v>
      </c>
      <c r="L74">
        <f>_xlfn.RANK.EQ('Data-Error-I'!L74,'Data-Error-I'!C74:N74,0)</f>
        <v>9</v>
      </c>
      <c r="M74">
        <f>_xlfn.RANK.EQ('Data-Error-I'!M74,'Data-Error-I'!C74:N74,0)</f>
        <v>11</v>
      </c>
      <c r="N74">
        <f>_xlfn.RANK.EQ('Data-Error-I'!N74,'Data-Error-I'!C74:N74,0)</f>
        <v>10</v>
      </c>
    </row>
    <row r="75" spans="2:14" x14ac:dyDescent="0.25">
      <c r="B75">
        <f>'Data-Error-I'!B75</f>
        <v>0.28999999999999898</v>
      </c>
      <c r="C75">
        <f>_xlfn.RANK.EQ('Data-Error-I'!C75,'Data-Error-I'!C75:N75,0)</f>
        <v>12</v>
      </c>
      <c r="D75">
        <f>_xlfn.RANK.EQ('Data-Error-I'!D75,'Data-Error-I'!C75:N75,0)</f>
        <v>4</v>
      </c>
      <c r="E75">
        <f>_xlfn.RANK.EQ('Data-Error-I'!E75,'Data-Error-I'!C75:N75,0)</f>
        <v>2</v>
      </c>
      <c r="F75">
        <f>_xlfn.RANK.EQ('Data-Error-I'!F75,'Data-Error-I'!C75:N75,0)</f>
        <v>1</v>
      </c>
      <c r="G75">
        <f>_xlfn.RANK.EQ('Data-Error-I'!G75,'Data-Error-I'!C75:N75,0)</f>
        <v>7</v>
      </c>
      <c r="H75">
        <f>_xlfn.RANK.EQ('Data-Error-I'!H75,'Data-Error-I'!C75:N75,0)</f>
        <v>3</v>
      </c>
      <c r="I75">
        <f>_xlfn.RANK.EQ('Data-Error-I'!I75,'Data-Error-I'!C75:N75,0)</f>
        <v>4</v>
      </c>
      <c r="J75">
        <f>_xlfn.RANK.EQ('Data-Error-I'!J75,'Data-Error-I'!C75:N75,0)</f>
        <v>9</v>
      </c>
      <c r="K75">
        <f>_xlfn.RANK.EQ('Data-Error-I'!K75,'Data-Error-I'!C75:N75,0)</f>
        <v>4</v>
      </c>
      <c r="L75">
        <f>_xlfn.RANK.EQ('Data-Error-I'!L75,'Data-Error-I'!C75:N75,0)</f>
        <v>8</v>
      </c>
      <c r="M75">
        <f>_xlfn.RANK.EQ('Data-Error-I'!M75,'Data-Error-I'!C75:N75,0)</f>
        <v>11</v>
      </c>
      <c r="N75">
        <f>_xlfn.RANK.EQ('Data-Error-I'!N75,'Data-Error-I'!C75:N75,0)</f>
        <v>10</v>
      </c>
    </row>
    <row r="76" spans="2:14" x14ac:dyDescent="0.25">
      <c r="B76">
        <f>'Data-Error-I'!B76</f>
        <v>0.27999999999999903</v>
      </c>
      <c r="C76">
        <f>_xlfn.RANK.EQ('Data-Error-I'!C76,'Data-Error-I'!C76:N76,0)</f>
        <v>12</v>
      </c>
      <c r="D76">
        <f>_xlfn.RANK.EQ('Data-Error-I'!D76,'Data-Error-I'!C76:N76,0)</f>
        <v>4</v>
      </c>
      <c r="E76">
        <f>_xlfn.RANK.EQ('Data-Error-I'!E76,'Data-Error-I'!C76:N76,0)</f>
        <v>2</v>
      </c>
      <c r="F76">
        <f>_xlfn.RANK.EQ('Data-Error-I'!F76,'Data-Error-I'!C76:N76,0)</f>
        <v>1</v>
      </c>
      <c r="G76">
        <f>_xlfn.RANK.EQ('Data-Error-I'!G76,'Data-Error-I'!C76:N76,0)</f>
        <v>7</v>
      </c>
      <c r="H76">
        <f>_xlfn.RANK.EQ('Data-Error-I'!H76,'Data-Error-I'!C76:N76,0)</f>
        <v>3</v>
      </c>
      <c r="I76">
        <f>_xlfn.RANK.EQ('Data-Error-I'!I76,'Data-Error-I'!C76:N76,0)</f>
        <v>4</v>
      </c>
      <c r="J76">
        <f>_xlfn.RANK.EQ('Data-Error-I'!J76,'Data-Error-I'!C76:N76,0)</f>
        <v>9</v>
      </c>
      <c r="K76">
        <f>_xlfn.RANK.EQ('Data-Error-I'!K76,'Data-Error-I'!C76:N76,0)</f>
        <v>4</v>
      </c>
      <c r="L76">
        <f>_xlfn.RANK.EQ('Data-Error-I'!L76,'Data-Error-I'!C76:N76,0)</f>
        <v>8</v>
      </c>
      <c r="M76">
        <f>_xlfn.RANK.EQ('Data-Error-I'!M76,'Data-Error-I'!C76:N76,0)</f>
        <v>11</v>
      </c>
      <c r="N76">
        <f>_xlfn.RANK.EQ('Data-Error-I'!N76,'Data-Error-I'!C76:N76,0)</f>
        <v>10</v>
      </c>
    </row>
    <row r="77" spans="2:14" x14ac:dyDescent="0.25">
      <c r="B77">
        <f>'Data-Error-I'!B77</f>
        <v>0.26999999999999902</v>
      </c>
      <c r="C77">
        <f>_xlfn.RANK.EQ('Data-Error-I'!C77,'Data-Error-I'!C77:N77,0)</f>
        <v>12</v>
      </c>
      <c r="D77">
        <f>_xlfn.RANK.EQ('Data-Error-I'!D77,'Data-Error-I'!C77:N77,0)</f>
        <v>5</v>
      </c>
      <c r="E77">
        <f>_xlfn.RANK.EQ('Data-Error-I'!E77,'Data-Error-I'!C77:N77,0)</f>
        <v>2</v>
      </c>
      <c r="F77">
        <f>_xlfn.RANK.EQ('Data-Error-I'!F77,'Data-Error-I'!C77:N77,0)</f>
        <v>1</v>
      </c>
      <c r="G77">
        <f>_xlfn.RANK.EQ('Data-Error-I'!G77,'Data-Error-I'!C77:N77,0)</f>
        <v>4</v>
      </c>
      <c r="H77">
        <f>_xlfn.RANK.EQ('Data-Error-I'!H77,'Data-Error-I'!C77:N77,0)</f>
        <v>3</v>
      </c>
      <c r="I77">
        <f>_xlfn.RANK.EQ('Data-Error-I'!I77,'Data-Error-I'!C77:N77,0)</f>
        <v>5</v>
      </c>
      <c r="J77">
        <f>_xlfn.RANK.EQ('Data-Error-I'!J77,'Data-Error-I'!C77:N77,0)</f>
        <v>9</v>
      </c>
      <c r="K77">
        <f>_xlfn.RANK.EQ('Data-Error-I'!K77,'Data-Error-I'!C77:N77,0)</f>
        <v>5</v>
      </c>
      <c r="L77">
        <f>_xlfn.RANK.EQ('Data-Error-I'!L77,'Data-Error-I'!C77:N77,0)</f>
        <v>8</v>
      </c>
      <c r="M77">
        <f>_xlfn.RANK.EQ('Data-Error-I'!M77,'Data-Error-I'!C77:N77,0)</f>
        <v>11</v>
      </c>
      <c r="N77">
        <f>_xlfn.RANK.EQ('Data-Error-I'!N77,'Data-Error-I'!C77:N77,0)</f>
        <v>10</v>
      </c>
    </row>
    <row r="78" spans="2:14" x14ac:dyDescent="0.25">
      <c r="B78">
        <f>'Data-Error-I'!B78</f>
        <v>0.25999999999999901</v>
      </c>
      <c r="C78">
        <f>_xlfn.RANK.EQ('Data-Error-I'!C78,'Data-Error-I'!C78:N78,0)</f>
        <v>12</v>
      </c>
      <c r="D78">
        <f>_xlfn.RANK.EQ('Data-Error-I'!D78,'Data-Error-I'!C78:N78,0)</f>
        <v>5</v>
      </c>
      <c r="E78">
        <f>_xlfn.RANK.EQ('Data-Error-I'!E78,'Data-Error-I'!C78:N78,0)</f>
        <v>2</v>
      </c>
      <c r="F78">
        <f>_xlfn.RANK.EQ('Data-Error-I'!F78,'Data-Error-I'!C78:N78,0)</f>
        <v>1</v>
      </c>
      <c r="G78">
        <f>_xlfn.RANK.EQ('Data-Error-I'!G78,'Data-Error-I'!C78:N78,0)</f>
        <v>4</v>
      </c>
      <c r="H78">
        <f>_xlfn.RANK.EQ('Data-Error-I'!H78,'Data-Error-I'!C78:N78,0)</f>
        <v>3</v>
      </c>
      <c r="I78">
        <f>_xlfn.RANK.EQ('Data-Error-I'!I78,'Data-Error-I'!C78:N78,0)</f>
        <v>5</v>
      </c>
      <c r="J78">
        <f>_xlfn.RANK.EQ('Data-Error-I'!J78,'Data-Error-I'!C78:N78,0)</f>
        <v>9</v>
      </c>
      <c r="K78">
        <f>_xlfn.RANK.EQ('Data-Error-I'!K78,'Data-Error-I'!C78:N78,0)</f>
        <v>5</v>
      </c>
      <c r="L78">
        <f>_xlfn.RANK.EQ('Data-Error-I'!L78,'Data-Error-I'!C78:N78,0)</f>
        <v>8</v>
      </c>
      <c r="M78">
        <f>_xlfn.RANK.EQ('Data-Error-I'!M78,'Data-Error-I'!C78:N78,0)</f>
        <v>11</v>
      </c>
      <c r="N78">
        <f>_xlfn.RANK.EQ('Data-Error-I'!N78,'Data-Error-I'!C78:N78,0)</f>
        <v>10</v>
      </c>
    </row>
    <row r="79" spans="2:14" x14ac:dyDescent="0.25">
      <c r="B79">
        <f>'Data-Error-I'!B79</f>
        <v>0.249999999999999</v>
      </c>
      <c r="C79">
        <f>_xlfn.RANK.EQ('Data-Error-I'!C79,'Data-Error-I'!C79:N79,0)</f>
        <v>12</v>
      </c>
      <c r="D79">
        <f>_xlfn.RANK.EQ('Data-Error-I'!D79,'Data-Error-I'!C79:N79,0)</f>
        <v>5</v>
      </c>
      <c r="E79">
        <f>_xlfn.RANK.EQ('Data-Error-I'!E79,'Data-Error-I'!C79:N79,0)</f>
        <v>2</v>
      </c>
      <c r="F79">
        <f>_xlfn.RANK.EQ('Data-Error-I'!F79,'Data-Error-I'!C79:N79,0)</f>
        <v>1</v>
      </c>
      <c r="G79">
        <f>_xlfn.RANK.EQ('Data-Error-I'!G79,'Data-Error-I'!C79:N79,0)</f>
        <v>4</v>
      </c>
      <c r="H79">
        <f>_xlfn.RANK.EQ('Data-Error-I'!H79,'Data-Error-I'!C79:N79,0)</f>
        <v>3</v>
      </c>
      <c r="I79">
        <f>_xlfn.RANK.EQ('Data-Error-I'!I79,'Data-Error-I'!C79:N79,0)</f>
        <v>5</v>
      </c>
      <c r="J79">
        <f>_xlfn.RANK.EQ('Data-Error-I'!J79,'Data-Error-I'!C79:N79,0)</f>
        <v>9</v>
      </c>
      <c r="K79">
        <f>_xlfn.RANK.EQ('Data-Error-I'!K79,'Data-Error-I'!C79:N79,0)</f>
        <v>5</v>
      </c>
      <c r="L79">
        <f>_xlfn.RANK.EQ('Data-Error-I'!L79,'Data-Error-I'!C79:N79,0)</f>
        <v>8</v>
      </c>
      <c r="M79">
        <f>_xlfn.RANK.EQ('Data-Error-I'!M79,'Data-Error-I'!C79:N79,0)</f>
        <v>11</v>
      </c>
      <c r="N79">
        <f>_xlfn.RANK.EQ('Data-Error-I'!N79,'Data-Error-I'!C79:N79,0)</f>
        <v>10</v>
      </c>
    </row>
    <row r="80" spans="2:14" x14ac:dyDescent="0.25">
      <c r="B80">
        <f>'Data-Error-I'!B80</f>
        <v>0.23999999999999899</v>
      </c>
      <c r="C80">
        <f>_xlfn.RANK.EQ('Data-Error-I'!C80,'Data-Error-I'!C80:N80,0)</f>
        <v>12</v>
      </c>
      <c r="D80">
        <f>_xlfn.RANK.EQ('Data-Error-I'!D80,'Data-Error-I'!C80:N80,0)</f>
        <v>5</v>
      </c>
      <c r="E80">
        <f>_xlfn.RANK.EQ('Data-Error-I'!E80,'Data-Error-I'!C80:N80,0)</f>
        <v>2</v>
      </c>
      <c r="F80">
        <f>_xlfn.RANK.EQ('Data-Error-I'!F80,'Data-Error-I'!C80:N80,0)</f>
        <v>1</v>
      </c>
      <c r="G80">
        <f>_xlfn.RANK.EQ('Data-Error-I'!G80,'Data-Error-I'!C80:N80,0)</f>
        <v>4</v>
      </c>
      <c r="H80">
        <f>_xlfn.RANK.EQ('Data-Error-I'!H80,'Data-Error-I'!C80:N80,0)</f>
        <v>3</v>
      </c>
      <c r="I80">
        <f>_xlfn.RANK.EQ('Data-Error-I'!I80,'Data-Error-I'!C80:N80,0)</f>
        <v>5</v>
      </c>
      <c r="J80">
        <f>_xlfn.RANK.EQ('Data-Error-I'!J80,'Data-Error-I'!C80:N80,0)</f>
        <v>9</v>
      </c>
      <c r="K80">
        <f>_xlfn.RANK.EQ('Data-Error-I'!K80,'Data-Error-I'!C80:N80,0)</f>
        <v>5</v>
      </c>
      <c r="L80">
        <f>_xlfn.RANK.EQ('Data-Error-I'!L80,'Data-Error-I'!C80:N80,0)</f>
        <v>8</v>
      </c>
      <c r="M80">
        <f>_xlfn.RANK.EQ('Data-Error-I'!M80,'Data-Error-I'!C80:N80,0)</f>
        <v>11</v>
      </c>
      <c r="N80">
        <f>_xlfn.RANK.EQ('Data-Error-I'!N80,'Data-Error-I'!C80:N80,0)</f>
        <v>10</v>
      </c>
    </row>
    <row r="81" spans="2:14" x14ac:dyDescent="0.25">
      <c r="B81">
        <f>'Data-Error-I'!B81</f>
        <v>0.22999999999999901</v>
      </c>
      <c r="C81">
        <f>_xlfn.RANK.EQ('Data-Error-I'!C81,'Data-Error-I'!C81:N81,0)</f>
        <v>12</v>
      </c>
      <c r="D81">
        <f>_xlfn.RANK.EQ('Data-Error-I'!D81,'Data-Error-I'!C81:N81,0)</f>
        <v>6</v>
      </c>
      <c r="E81">
        <f>_xlfn.RANK.EQ('Data-Error-I'!E81,'Data-Error-I'!C81:N81,0)</f>
        <v>2</v>
      </c>
      <c r="F81">
        <f>_xlfn.RANK.EQ('Data-Error-I'!F81,'Data-Error-I'!C81:N81,0)</f>
        <v>1</v>
      </c>
      <c r="G81">
        <f>_xlfn.RANK.EQ('Data-Error-I'!G81,'Data-Error-I'!C81:N81,0)</f>
        <v>5</v>
      </c>
      <c r="H81">
        <f>_xlfn.RANK.EQ('Data-Error-I'!H81,'Data-Error-I'!C81:N81,0)</f>
        <v>3</v>
      </c>
      <c r="I81">
        <f>_xlfn.RANK.EQ('Data-Error-I'!I81,'Data-Error-I'!C81:N81,0)</f>
        <v>6</v>
      </c>
      <c r="J81">
        <f>_xlfn.RANK.EQ('Data-Error-I'!J81,'Data-Error-I'!C81:N81,0)</f>
        <v>9</v>
      </c>
      <c r="K81">
        <f>_xlfn.RANK.EQ('Data-Error-I'!K81,'Data-Error-I'!C81:N81,0)</f>
        <v>6</v>
      </c>
      <c r="L81">
        <f>_xlfn.RANK.EQ('Data-Error-I'!L81,'Data-Error-I'!C81:N81,0)</f>
        <v>4</v>
      </c>
      <c r="M81">
        <f>_xlfn.RANK.EQ('Data-Error-I'!M81,'Data-Error-I'!C81:N81,0)</f>
        <v>11</v>
      </c>
      <c r="N81">
        <f>_xlfn.RANK.EQ('Data-Error-I'!N81,'Data-Error-I'!C81:N81,0)</f>
        <v>10</v>
      </c>
    </row>
    <row r="82" spans="2:14" x14ac:dyDescent="0.25">
      <c r="B82">
        <f>'Data-Error-I'!B82</f>
        <v>0.219999999999999</v>
      </c>
      <c r="C82">
        <f>_xlfn.RANK.EQ('Data-Error-I'!C82,'Data-Error-I'!C82:N82,0)</f>
        <v>12</v>
      </c>
      <c r="D82">
        <f>_xlfn.RANK.EQ('Data-Error-I'!D82,'Data-Error-I'!C82:N82,0)</f>
        <v>5</v>
      </c>
      <c r="E82">
        <f>_xlfn.RANK.EQ('Data-Error-I'!E82,'Data-Error-I'!C82:N82,0)</f>
        <v>2</v>
      </c>
      <c r="F82">
        <f>_xlfn.RANK.EQ('Data-Error-I'!F82,'Data-Error-I'!C82:N82,0)</f>
        <v>1</v>
      </c>
      <c r="G82">
        <f>_xlfn.RANK.EQ('Data-Error-I'!G82,'Data-Error-I'!C82:N82,0)</f>
        <v>4</v>
      </c>
      <c r="H82">
        <f>_xlfn.RANK.EQ('Data-Error-I'!H82,'Data-Error-I'!C82:N82,0)</f>
        <v>3</v>
      </c>
      <c r="I82">
        <f>_xlfn.RANK.EQ('Data-Error-I'!I82,'Data-Error-I'!C82:N82,0)</f>
        <v>5</v>
      </c>
      <c r="J82">
        <f>_xlfn.RANK.EQ('Data-Error-I'!J82,'Data-Error-I'!C82:N82,0)</f>
        <v>9</v>
      </c>
      <c r="K82">
        <f>_xlfn.RANK.EQ('Data-Error-I'!K82,'Data-Error-I'!C82:N82,0)</f>
        <v>5</v>
      </c>
      <c r="L82">
        <f>_xlfn.RANK.EQ('Data-Error-I'!L82,'Data-Error-I'!C82:N82,0)</f>
        <v>8</v>
      </c>
      <c r="M82">
        <f>_xlfn.RANK.EQ('Data-Error-I'!M82,'Data-Error-I'!C82:N82,0)</f>
        <v>11</v>
      </c>
      <c r="N82">
        <f>_xlfn.RANK.EQ('Data-Error-I'!N82,'Data-Error-I'!C82:N82,0)</f>
        <v>10</v>
      </c>
    </row>
    <row r="83" spans="2:14" x14ac:dyDescent="0.25">
      <c r="B83">
        <f>'Data-Error-I'!B83</f>
        <v>0.20999999999999899</v>
      </c>
      <c r="C83">
        <f>_xlfn.RANK.EQ('Data-Error-I'!C83,'Data-Error-I'!C83:N83,0)</f>
        <v>12</v>
      </c>
      <c r="D83">
        <f>_xlfn.RANK.EQ('Data-Error-I'!D83,'Data-Error-I'!C83:N83,0)</f>
        <v>5</v>
      </c>
      <c r="E83">
        <f>_xlfn.RANK.EQ('Data-Error-I'!E83,'Data-Error-I'!C83:N83,0)</f>
        <v>2</v>
      </c>
      <c r="F83">
        <f>_xlfn.RANK.EQ('Data-Error-I'!F83,'Data-Error-I'!C83:N83,0)</f>
        <v>1</v>
      </c>
      <c r="G83">
        <f>_xlfn.RANK.EQ('Data-Error-I'!G83,'Data-Error-I'!C83:N83,0)</f>
        <v>4</v>
      </c>
      <c r="H83">
        <f>_xlfn.RANK.EQ('Data-Error-I'!H83,'Data-Error-I'!C83:N83,0)</f>
        <v>3</v>
      </c>
      <c r="I83">
        <f>_xlfn.RANK.EQ('Data-Error-I'!I83,'Data-Error-I'!C83:N83,0)</f>
        <v>5</v>
      </c>
      <c r="J83">
        <f>_xlfn.RANK.EQ('Data-Error-I'!J83,'Data-Error-I'!C83:N83,0)</f>
        <v>9</v>
      </c>
      <c r="K83">
        <f>_xlfn.RANK.EQ('Data-Error-I'!K83,'Data-Error-I'!C83:N83,0)</f>
        <v>5</v>
      </c>
      <c r="L83">
        <f>_xlfn.RANK.EQ('Data-Error-I'!L83,'Data-Error-I'!C83:N83,0)</f>
        <v>8</v>
      </c>
      <c r="M83">
        <f>_xlfn.RANK.EQ('Data-Error-I'!M83,'Data-Error-I'!C83:N83,0)</f>
        <v>11</v>
      </c>
      <c r="N83">
        <f>_xlfn.RANK.EQ('Data-Error-I'!N83,'Data-Error-I'!C83:N83,0)</f>
        <v>10</v>
      </c>
    </row>
    <row r="84" spans="2:14" x14ac:dyDescent="0.25">
      <c r="B84">
        <f>'Data-Error-I'!B84</f>
        <v>0.19999999999999901</v>
      </c>
      <c r="C84">
        <f>_xlfn.RANK.EQ('Data-Error-I'!C84,'Data-Error-I'!C84:N84,0)</f>
        <v>12</v>
      </c>
      <c r="D84">
        <f>_xlfn.RANK.EQ('Data-Error-I'!D84,'Data-Error-I'!C84:N84,0)</f>
        <v>7</v>
      </c>
      <c r="E84">
        <f>_xlfn.RANK.EQ('Data-Error-I'!E84,'Data-Error-I'!C84:N84,0)</f>
        <v>2</v>
      </c>
      <c r="F84">
        <f>_xlfn.RANK.EQ('Data-Error-I'!F84,'Data-Error-I'!C84:N84,0)</f>
        <v>1</v>
      </c>
      <c r="G84">
        <f>_xlfn.RANK.EQ('Data-Error-I'!G84,'Data-Error-I'!C84:N84,0)</f>
        <v>6</v>
      </c>
      <c r="H84">
        <f>_xlfn.RANK.EQ('Data-Error-I'!H84,'Data-Error-I'!C84:N84,0)</f>
        <v>3</v>
      </c>
      <c r="I84">
        <f>_xlfn.RANK.EQ('Data-Error-I'!I84,'Data-Error-I'!C84:N84,0)</f>
        <v>7</v>
      </c>
      <c r="J84">
        <f>_xlfn.RANK.EQ('Data-Error-I'!J84,'Data-Error-I'!C84:N84,0)</f>
        <v>5</v>
      </c>
      <c r="K84">
        <f>_xlfn.RANK.EQ('Data-Error-I'!K84,'Data-Error-I'!C84:N84,0)</f>
        <v>7</v>
      </c>
      <c r="L84">
        <f>_xlfn.RANK.EQ('Data-Error-I'!L84,'Data-Error-I'!C84:N84,0)</f>
        <v>4</v>
      </c>
      <c r="M84">
        <f>_xlfn.RANK.EQ('Data-Error-I'!M84,'Data-Error-I'!C84:N84,0)</f>
        <v>11</v>
      </c>
      <c r="N84">
        <f>_xlfn.RANK.EQ('Data-Error-I'!N84,'Data-Error-I'!C84:N84,0)</f>
        <v>10</v>
      </c>
    </row>
    <row r="85" spans="2:14" x14ac:dyDescent="0.25">
      <c r="B85">
        <f>'Data-Error-I'!B85</f>
        <v>0.189999999999999</v>
      </c>
      <c r="C85">
        <f>_xlfn.RANK.EQ('Data-Error-I'!C85,'Data-Error-I'!C85:N85,0)</f>
        <v>12</v>
      </c>
      <c r="D85">
        <f>_xlfn.RANK.EQ('Data-Error-I'!D85,'Data-Error-I'!C85:N85,0)</f>
        <v>7</v>
      </c>
      <c r="E85">
        <f>_xlfn.RANK.EQ('Data-Error-I'!E85,'Data-Error-I'!C85:N85,0)</f>
        <v>2</v>
      </c>
      <c r="F85">
        <f>_xlfn.RANK.EQ('Data-Error-I'!F85,'Data-Error-I'!C85:N85,0)</f>
        <v>1</v>
      </c>
      <c r="G85">
        <f>_xlfn.RANK.EQ('Data-Error-I'!G85,'Data-Error-I'!C85:N85,0)</f>
        <v>6</v>
      </c>
      <c r="H85">
        <f>_xlfn.RANK.EQ('Data-Error-I'!H85,'Data-Error-I'!C85:N85,0)</f>
        <v>3</v>
      </c>
      <c r="I85">
        <f>_xlfn.RANK.EQ('Data-Error-I'!I85,'Data-Error-I'!C85:N85,0)</f>
        <v>7</v>
      </c>
      <c r="J85">
        <f>_xlfn.RANK.EQ('Data-Error-I'!J85,'Data-Error-I'!C85:N85,0)</f>
        <v>4</v>
      </c>
      <c r="K85">
        <f>_xlfn.RANK.EQ('Data-Error-I'!K85,'Data-Error-I'!C85:N85,0)</f>
        <v>7</v>
      </c>
      <c r="L85">
        <f>_xlfn.RANK.EQ('Data-Error-I'!L85,'Data-Error-I'!C85:N85,0)</f>
        <v>5</v>
      </c>
      <c r="M85">
        <f>_xlfn.RANK.EQ('Data-Error-I'!M85,'Data-Error-I'!C85:N85,0)</f>
        <v>11</v>
      </c>
      <c r="N85">
        <f>_xlfn.RANK.EQ('Data-Error-I'!N85,'Data-Error-I'!C85:N85,0)</f>
        <v>10</v>
      </c>
    </row>
    <row r="86" spans="2:14" x14ac:dyDescent="0.25">
      <c r="B86">
        <f>'Data-Error-I'!B86</f>
        <v>0.17999999999999899</v>
      </c>
      <c r="C86">
        <f>_xlfn.RANK.EQ('Data-Error-I'!C86,'Data-Error-I'!C86:N86,0)</f>
        <v>12</v>
      </c>
      <c r="D86">
        <f>_xlfn.RANK.EQ('Data-Error-I'!D86,'Data-Error-I'!C86:N86,0)</f>
        <v>7</v>
      </c>
      <c r="E86">
        <f>_xlfn.RANK.EQ('Data-Error-I'!E86,'Data-Error-I'!C86:N86,0)</f>
        <v>2</v>
      </c>
      <c r="F86">
        <f>_xlfn.RANK.EQ('Data-Error-I'!F86,'Data-Error-I'!C86:N86,0)</f>
        <v>1</v>
      </c>
      <c r="G86">
        <f>_xlfn.RANK.EQ('Data-Error-I'!G86,'Data-Error-I'!C86:N86,0)</f>
        <v>6</v>
      </c>
      <c r="H86">
        <f>_xlfn.RANK.EQ('Data-Error-I'!H86,'Data-Error-I'!C86:N86,0)</f>
        <v>3</v>
      </c>
      <c r="I86">
        <f>_xlfn.RANK.EQ('Data-Error-I'!I86,'Data-Error-I'!C86:N86,0)</f>
        <v>7</v>
      </c>
      <c r="J86">
        <f>_xlfn.RANK.EQ('Data-Error-I'!J86,'Data-Error-I'!C86:N86,0)</f>
        <v>4</v>
      </c>
      <c r="K86">
        <f>_xlfn.RANK.EQ('Data-Error-I'!K86,'Data-Error-I'!C86:N86,0)</f>
        <v>7</v>
      </c>
      <c r="L86">
        <f>_xlfn.RANK.EQ('Data-Error-I'!L86,'Data-Error-I'!C86:N86,0)</f>
        <v>5</v>
      </c>
      <c r="M86">
        <f>_xlfn.RANK.EQ('Data-Error-I'!M86,'Data-Error-I'!C86:N86,0)</f>
        <v>11</v>
      </c>
      <c r="N86">
        <f>_xlfn.RANK.EQ('Data-Error-I'!N86,'Data-Error-I'!C86:N86,0)</f>
        <v>10</v>
      </c>
    </row>
    <row r="87" spans="2:14" x14ac:dyDescent="0.25">
      <c r="B87">
        <f>'Data-Error-I'!B87</f>
        <v>0.16999999999999901</v>
      </c>
      <c r="C87">
        <f>_xlfn.RANK.EQ('Data-Error-I'!C87,'Data-Error-I'!C87:N87,0)</f>
        <v>12</v>
      </c>
      <c r="D87">
        <f>_xlfn.RANK.EQ('Data-Error-I'!D87,'Data-Error-I'!C87:N87,0)</f>
        <v>7</v>
      </c>
      <c r="E87">
        <f>_xlfn.RANK.EQ('Data-Error-I'!E87,'Data-Error-I'!C87:N87,0)</f>
        <v>2</v>
      </c>
      <c r="F87">
        <f>_xlfn.RANK.EQ('Data-Error-I'!F87,'Data-Error-I'!C87:N87,0)</f>
        <v>1</v>
      </c>
      <c r="G87">
        <f>_xlfn.RANK.EQ('Data-Error-I'!G87,'Data-Error-I'!C87:N87,0)</f>
        <v>6</v>
      </c>
      <c r="H87">
        <f>_xlfn.RANK.EQ('Data-Error-I'!H87,'Data-Error-I'!C87:N87,0)</f>
        <v>3</v>
      </c>
      <c r="I87">
        <f>_xlfn.RANK.EQ('Data-Error-I'!I87,'Data-Error-I'!C87:N87,0)</f>
        <v>7</v>
      </c>
      <c r="J87">
        <f>_xlfn.RANK.EQ('Data-Error-I'!J87,'Data-Error-I'!C87:N87,0)</f>
        <v>4</v>
      </c>
      <c r="K87">
        <f>_xlfn.RANK.EQ('Data-Error-I'!K87,'Data-Error-I'!C87:N87,0)</f>
        <v>7</v>
      </c>
      <c r="L87">
        <f>_xlfn.RANK.EQ('Data-Error-I'!L87,'Data-Error-I'!C87:N87,0)</f>
        <v>5</v>
      </c>
      <c r="M87">
        <f>_xlfn.RANK.EQ('Data-Error-I'!M87,'Data-Error-I'!C87:N87,0)</f>
        <v>11</v>
      </c>
      <c r="N87">
        <f>_xlfn.RANK.EQ('Data-Error-I'!N87,'Data-Error-I'!C87:N87,0)</f>
        <v>10</v>
      </c>
    </row>
    <row r="88" spans="2:14" x14ac:dyDescent="0.25">
      <c r="B88">
        <f>'Data-Error-I'!B88</f>
        <v>0.159999999999999</v>
      </c>
      <c r="C88">
        <f>_xlfn.RANK.EQ('Data-Error-I'!C88,'Data-Error-I'!C88:N88,0)</f>
        <v>12</v>
      </c>
      <c r="D88">
        <f>_xlfn.RANK.EQ('Data-Error-I'!D88,'Data-Error-I'!C88:N88,0)</f>
        <v>7</v>
      </c>
      <c r="E88">
        <f>_xlfn.RANK.EQ('Data-Error-I'!E88,'Data-Error-I'!C88:N88,0)</f>
        <v>2</v>
      </c>
      <c r="F88">
        <f>_xlfn.RANK.EQ('Data-Error-I'!F88,'Data-Error-I'!C88:N88,0)</f>
        <v>1</v>
      </c>
      <c r="G88">
        <f>_xlfn.RANK.EQ('Data-Error-I'!G88,'Data-Error-I'!C88:N88,0)</f>
        <v>6</v>
      </c>
      <c r="H88">
        <f>_xlfn.RANK.EQ('Data-Error-I'!H88,'Data-Error-I'!C88:N88,0)</f>
        <v>3</v>
      </c>
      <c r="I88">
        <f>_xlfn.RANK.EQ('Data-Error-I'!I88,'Data-Error-I'!C88:N88,0)</f>
        <v>7</v>
      </c>
      <c r="J88">
        <f>_xlfn.RANK.EQ('Data-Error-I'!J88,'Data-Error-I'!C88:N88,0)</f>
        <v>4</v>
      </c>
      <c r="K88">
        <f>_xlfn.RANK.EQ('Data-Error-I'!K88,'Data-Error-I'!C88:N88,0)</f>
        <v>7</v>
      </c>
      <c r="L88">
        <f>_xlfn.RANK.EQ('Data-Error-I'!L88,'Data-Error-I'!C88:N88,0)</f>
        <v>5</v>
      </c>
      <c r="M88">
        <f>_xlfn.RANK.EQ('Data-Error-I'!M88,'Data-Error-I'!C88:N88,0)</f>
        <v>11</v>
      </c>
      <c r="N88">
        <f>_xlfn.RANK.EQ('Data-Error-I'!N88,'Data-Error-I'!C88:N88,0)</f>
        <v>10</v>
      </c>
    </row>
    <row r="89" spans="2:14" x14ac:dyDescent="0.25">
      <c r="B89">
        <f>'Data-Error-I'!B89</f>
        <v>0.149999999999999</v>
      </c>
      <c r="C89">
        <f>_xlfn.RANK.EQ('Data-Error-I'!C89,'Data-Error-I'!C89:N89,0)</f>
        <v>12</v>
      </c>
      <c r="D89">
        <f>_xlfn.RANK.EQ('Data-Error-I'!D89,'Data-Error-I'!C89:N89,0)</f>
        <v>7</v>
      </c>
      <c r="E89">
        <f>_xlfn.RANK.EQ('Data-Error-I'!E89,'Data-Error-I'!C89:N89,0)</f>
        <v>2</v>
      </c>
      <c r="F89">
        <f>_xlfn.RANK.EQ('Data-Error-I'!F89,'Data-Error-I'!C89:N89,0)</f>
        <v>1</v>
      </c>
      <c r="G89">
        <f>_xlfn.RANK.EQ('Data-Error-I'!G89,'Data-Error-I'!C89:N89,0)</f>
        <v>6</v>
      </c>
      <c r="H89">
        <f>_xlfn.RANK.EQ('Data-Error-I'!H89,'Data-Error-I'!C89:N89,0)</f>
        <v>3</v>
      </c>
      <c r="I89">
        <f>_xlfn.RANK.EQ('Data-Error-I'!I89,'Data-Error-I'!C89:N89,0)</f>
        <v>7</v>
      </c>
      <c r="J89">
        <f>_xlfn.RANK.EQ('Data-Error-I'!J89,'Data-Error-I'!C89:N89,0)</f>
        <v>4</v>
      </c>
      <c r="K89">
        <f>_xlfn.RANK.EQ('Data-Error-I'!K89,'Data-Error-I'!C89:N89,0)</f>
        <v>7</v>
      </c>
      <c r="L89">
        <f>_xlfn.RANK.EQ('Data-Error-I'!L89,'Data-Error-I'!C89:N89,0)</f>
        <v>5</v>
      </c>
      <c r="M89">
        <f>_xlfn.RANK.EQ('Data-Error-I'!M89,'Data-Error-I'!C89:N89,0)</f>
        <v>11</v>
      </c>
      <c r="N89">
        <f>_xlfn.RANK.EQ('Data-Error-I'!N89,'Data-Error-I'!C89:N89,0)</f>
        <v>10</v>
      </c>
    </row>
    <row r="90" spans="2:14" x14ac:dyDescent="0.25">
      <c r="B90">
        <f>'Data-Error-I'!B90</f>
        <v>0.13999999999999899</v>
      </c>
      <c r="C90">
        <f>_xlfn.RANK.EQ('Data-Error-I'!C90,'Data-Error-I'!C90:N90,0)</f>
        <v>12</v>
      </c>
      <c r="D90">
        <f>_xlfn.RANK.EQ('Data-Error-I'!D90,'Data-Error-I'!C90:N90,0)</f>
        <v>7</v>
      </c>
      <c r="E90">
        <f>_xlfn.RANK.EQ('Data-Error-I'!E90,'Data-Error-I'!C90:N90,0)</f>
        <v>3</v>
      </c>
      <c r="F90">
        <f>_xlfn.RANK.EQ('Data-Error-I'!F90,'Data-Error-I'!C90:N90,0)</f>
        <v>1</v>
      </c>
      <c r="G90">
        <f>_xlfn.RANK.EQ('Data-Error-I'!G90,'Data-Error-I'!C90:N90,0)</f>
        <v>6</v>
      </c>
      <c r="H90">
        <f>_xlfn.RANK.EQ('Data-Error-I'!H90,'Data-Error-I'!C90:N90,0)</f>
        <v>4</v>
      </c>
      <c r="I90">
        <f>_xlfn.RANK.EQ('Data-Error-I'!I90,'Data-Error-I'!C90:N90,0)</f>
        <v>7</v>
      </c>
      <c r="J90">
        <f>_xlfn.RANK.EQ('Data-Error-I'!J90,'Data-Error-I'!C90:N90,0)</f>
        <v>2</v>
      </c>
      <c r="K90">
        <f>_xlfn.RANK.EQ('Data-Error-I'!K90,'Data-Error-I'!C90:N90,0)</f>
        <v>7</v>
      </c>
      <c r="L90">
        <f>_xlfn.RANK.EQ('Data-Error-I'!L90,'Data-Error-I'!C90:N90,0)</f>
        <v>5</v>
      </c>
      <c r="M90">
        <f>_xlfn.RANK.EQ('Data-Error-I'!M90,'Data-Error-I'!C90:N90,0)</f>
        <v>11</v>
      </c>
      <c r="N90">
        <f>_xlfn.RANK.EQ('Data-Error-I'!N90,'Data-Error-I'!C90:N90,0)</f>
        <v>10</v>
      </c>
    </row>
    <row r="91" spans="2:14" x14ac:dyDescent="0.25">
      <c r="B91">
        <f>'Data-Error-I'!B91</f>
        <v>0.12999999999999901</v>
      </c>
      <c r="C91">
        <f>_xlfn.RANK.EQ('Data-Error-I'!C91,'Data-Error-I'!C91:N91,0)</f>
        <v>12</v>
      </c>
      <c r="D91">
        <f>_xlfn.RANK.EQ('Data-Error-I'!D91,'Data-Error-I'!C91:N91,0)</f>
        <v>7</v>
      </c>
      <c r="E91">
        <f>_xlfn.RANK.EQ('Data-Error-I'!E91,'Data-Error-I'!C91:N91,0)</f>
        <v>3</v>
      </c>
      <c r="F91">
        <f>_xlfn.RANK.EQ('Data-Error-I'!F91,'Data-Error-I'!C91:N91,0)</f>
        <v>1</v>
      </c>
      <c r="G91">
        <f>_xlfn.RANK.EQ('Data-Error-I'!G91,'Data-Error-I'!C91:N91,0)</f>
        <v>6</v>
      </c>
      <c r="H91">
        <f>_xlfn.RANK.EQ('Data-Error-I'!H91,'Data-Error-I'!C91:N91,0)</f>
        <v>4</v>
      </c>
      <c r="I91">
        <f>_xlfn.RANK.EQ('Data-Error-I'!I91,'Data-Error-I'!C91:N91,0)</f>
        <v>7</v>
      </c>
      <c r="J91">
        <f>_xlfn.RANK.EQ('Data-Error-I'!J91,'Data-Error-I'!C91:N91,0)</f>
        <v>5</v>
      </c>
      <c r="K91">
        <f>_xlfn.RANK.EQ('Data-Error-I'!K91,'Data-Error-I'!C91:N91,0)</f>
        <v>7</v>
      </c>
      <c r="L91">
        <f>_xlfn.RANK.EQ('Data-Error-I'!L91,'Data-Error-I'!C91:N91,0)</f>
        <v>2</v>
      </c>
      <c r="M91">
        <f>_xlfn.RANK.EQ('Data-Error-I'!M91,'Data-Error-I'!C91:N91,0)</f>
        <v>11</v>
      </c>
      <c r="N91">
        <f>_xlfn.RANK.EQ('Data-Error-I'!N91,'Data-Error-I'!C91:N91,0)</f>
        <v>10</v>
      </c>
    </row>
    <row r="92" spans="2:14" x14ac:dyDescent="0.25">
      <c r="B92">
        <f>'Data-Error-I'!B92</f>
        <v>0.119999999999999</v>
      </c>
      <c r="C92">
        <f>_xlfn.RANK.EQ('Data-Error-I'!C92,'Data-Error-I'!C92:N92,0)</f>
        <v>12</v>
      </c>
      <c r="D92">
        <f>_xlfn.RANK.EQ('Data-Error-I'!D92,'Data-Error-I'!C92:N92,0)</f>
        <v>6</v>
      </c>
      <c r="E92">
        <f>_xlfn.RANK.EQ('Data-Error-I'!E92,'Data-Error-I'!C92:N92,0)</f>
        <v>3</v>
      </c>
      <c r="F92">
        <f>_xlfn.RANK.EQ('Data-Error-I'!F92,'Data-Error-I'!C92:N92,0)</f>
        <v>1</v>
      </c>
      <c r="G92">
        <f>_xlfn.RANK.EQ('Data-Error-I'!G92,'Data-Error-I'!C92:N92,0)</f>
        <v>5</v>
      </c>
      <c r="H92">
        <f>_xlfn.RANK.EQ('Data-Error-I'!H92,'Data-Error-I'!C92:N92,0)</f>
        <v>4</v>
      </c>
      <c r="I92">
        <f>_xlfn.RANK.EQ('Data-Error-I'!I92,'Data-Error-I'!C92:N92,0)</f>
        <v>6</v>
      </c>
      <c r="J92">
        <f>_xlfn.RANK.EQ('Data-Error-I'!J92,'Data-Error-I'!C92:N92,0)</f>
        <v>9</v>
      </c>
      <c r="K92">
        <f>_xlfn.RANK.EQ('Data-Error-I'!K92,'Data-Error-I'!C92:N92,0)</f>
        <v>6</v>
      </c>
      <c r="L92">
        <f>_xlfn.RANK.EQ('Data-Error-I'!L92,'Data-Error-I'!C92:N92,0)</f>
        <v>2</v>
      </c>
      <c r="M92">
        <f>_xlfn.RANK.EQ('Data-Error-I'!M92,'Data-Error-I'!C92:N92,0)</f>
        <v>11</v>
      </c>
      <c r="N92">
        <f>_xlfn.RANK.EQ('Data-Error-I'!N92,'Data-Error-I'!C92:N92,0)</f>
        <v>10</v>
      </c>
    </row>
    <row r="93" spans="2:14" x14ac:dyDescent="0.25">
      <c r="B93">
        <f>'Data-Error-I'!B93</f>
        <v>0.109999999999999</v>
      </c>
      <c r="C93">
        <f>_xlfn.RANK.EQ('Data-Error-I'!C93,'Data-Error-I'!C93:N93,0)</f>
        <v>12</v>
      </c>
      <c r="D93">
        <f>_xlfn.RANK.EQ('Data-Error-I'!D93,'Data-Error-I'!C93:N93,0)</f>
        <v>6</v>
      </c>
      <c r="E93">
        <f>_xlfn.RANK.EQ('Data-Error-I'!E93,'Data-Error-I'!C93:N93,0)</f>
        <v>3</v>
      </c>
      <c r="F93">
        <f>_xlfn.RANK.EQ('Data-Error-I'!F93,'Data-Error-I'!C93:N93,0)</f>
        <v>1</v>
      </c>
      <c r="G93">
        <f>_xlfn.RANK.EQ('Data-Error-I'!G93,'Data-Error-I'!C93:N93,0)</f>
        <v>5</v>
      </c>
      <c r="H93">
        <f>_xlfn.RANK.EQ('Data-Error-I'!H93,'Data-Error-I'!C93:N93,0)</f>
        <v>4</v>
      </c>
      <c r="I93">
        <f>_xlfn.RANK.EQ('Data-Error-I'!I93,'Data-Error-I'!C93:N93,0)</f>
        <v>6</v>
      </c>
      <c r="J93">
        <f>_xlfn.RANK.EQ('Data-Error-I'!J93,'Data-Error-I'!C93:N93,0)</f>
        <v>9</v>
      </c>
      <c r="K93">
        <f>_xlfn.RANK.EQ('Data-Error-I'!K93,'Data-Error-I'!C93:N93,0)</f>
        <v>6</v>
      </c>
      <c r="L93">
        <f>_xlfn.RANK.EQ('Data-Error-I'!L93,'Data-Error-I'!C93:N93,0)</f>
        <v>2</v>
      </c>
      <c r="M93">
        <f>_xlfn.RANK.EQ('Data-Error-I'!M93,'Data-Error-I'!C93:N93,0)</f>
        <v>11</v>
      </c>
      <c r="N93">
        <f>_xlfn.RANK.EQ('Data-Error-I'!N93,'Data-Error-I'!C93:N93,0)</f>
        <v>10</v>
      </c>
    </row>
    <row r="94" spans="2:14" x14ac:dyDescent="0.25">
      <c r="B94">
        <f>'Data-Error-I'!B94</f>
        <v>9.9999999999999006E-2</v>
      </c>
      <c r="C94">
        <f>_xlfn.RANK.EQ('Data-Error-I'!C94,'Data-Error-I'!C94:N94,0)</f>
        <v>12</v>
      </c>
      <c r="D94">
        <f>_xlfn.RANK.EQ('Data-Error-I'!D94,'Data-Error-I'!C94:N94,0)</f>
        <v>7</v>
      </c>
      <c r="E94">
        <f>_xlfn.RANK.EQ('Data-Error-I'!E94,'Data-Error-I'!C94:N94,0)</f>
        <v>4</v>
      </c>
      <c r="F94">
        <f>_xlfn.RANK.EQ('Data-Error-I'!F94,'Data-Error-I'!C94:N94,0)</f>
        <v>1</v>
      </c>
      <c r="G94">
        <f>_xlfn.RANK.EQ('Data-Error-I'!G94,'Data-Error-I'!C94:N94,0)</f>
        <v>6</v>
      </c>
      <c r="H94">
        <f>_xlfn.RANK.EQ('Data-Error-I'!H94,'Data-Error-I'!C94:N94,0)</f>
        <v>5</v>
      </c>
      <c r="I94">
        <f>_xlfn.RANK.EQ('Data-Error-I'!I94,'Data-Error-I'!C94:N94,0)</f>
        <v>7</v>
      </c>
      <c r="J94">
        <f>_xlfn.RANK.EQ('Data-Error-I'!J94,'Data-Error-I'!C94:N94,0)</f>
        <v>2</v>
      </c>
      <c r="K94">
        <f>_xlfn.RANK.EQ('Data-Error-I'!K94,'Data-Error-I'!C94:N94,0)</f>
        <v>7</v>
      </c>
      <c r="L94">
        <f>_xlfn.RANK.EQ('Data-Error-I'!L94,'Data-Error-I'!C94:N94,0)</f>
        <v>3</v>
      </c>
      <c r="M94">
        <f>_xlfn.RANK.EQ('Data-Error-I'!M94,'Data-Error-I'!C94:N94,0)</f>
        <v>11</v>
      </c>
      <c r="N94">
        <f>_xlfn.RANK.EQ('Data-Error-I'!N94,'Data-Error-I'!C94:N94,0)</f>
        <v>10</v>
      </c>
    </row>
    <row r="95" spans="2:14" x14ac:dyDescent="0.25">
      <c r="B95">
        <f>'Data-Error-I'!B95</f>
        <v>8.9999999999998997E-2</v>
      </c>
      <c r="C95">
        <f>_xlfn.RANK.EQ('Data-Error-I'!C95,'Data-Error-I'!C95:N95,0)</f>
        <v>12</v>
      </c>
      <c r="D95">
        <f>_xlfn.RANK.EQ('Data-Error-I'!D95,'Data-Error-I'!C95:N95,0)</f>
        <v>7</v>
      </c>
      <c r="E95">
        <f>_xlfn.RANK.EQ('Data-Error-I'!E95,'Data-Error-I'!C95:N95,0)</f>
        <v>4</v>
      </c>
      <c r="F95">
        <f>_xlfn.RANK.EQ('Data-Error-I'!F95,'Data-Error-I'!C95:N95,0)</f>
        <v>1</v>
      </c>
      <c r="G95">
        <f>_xlfn.RANK.EQ('Data-Error-I'!G95,'Data-Error-I'!C95:N95,0)</f>
        <v>6</v>
      </c>
      <c r="H95">
        <f>_xlfn.RANK.EQ('Data-Error-I'!H95,'Data-Error-I'!C95:N95,0)</f>
        <v>5</v>
      </c>
      <c r="I95">
        <f>_xlfn.RANK.EQ('Data-Error-I'!I95,'Data-Error-I'!C95:N95,0)</f>
        <v>7</v>
      </c>
      <c r="J95">
        <f>_xlfn.RANK.EQ('Data-Error-I'!J95,'Data-Error-I'!C95:N95,0)</f>
        <v>3</v>
      </c>
      <c r="K95">
        <f>_xlfn.RANK.EQ('Data-Error-I'!K95,'Data-Error-I'!C95:N95,0)</f>
        <v>7</v>
      </c>
      <c r="L95">
        <f>_xlfn.RANK.EQ('Data-Error-I'!L95,'Data-Error-I'!C95:N95,0)</f>
        <v>2</v>
      </c>
      <c r="M95">
        <f>_xlfn.RANK.EQ('Data-Error-I'!M95,'Data-Error-I'!C95:N95,0)</f>
        <v>11</v>
      </c>
      <c r="N95">
        <f>_xlfn.RANK.EQ('Data-Error-I'!N95,'Data-Error-I'!C95:N95,0)</f>
        <v>10</v>
      </c>
    </row>
    <row r="96" spans="2:14" x14ac:dyDescent="0.25">
      <c r="B96">
        <f>'Data-Error-I'!B96</f>
        <v>7.9999999999999002E-2</v>
      </c>
      <c r="C96">
        <f>_xlfn.RANK.EQ('Data-Error-I'!C96,'Data-Error-I'!C96:N96,0)</f>
        <v>12</v>
      </c>
      <c r="D96">
        <f>_xlfn.RANK.EQ('Data-Error-I'!D96,'Data-Error-I'!C96:N96,0)</f>
        <v>5</v>
      </c>
      <c r="E96">
        <f>_xlfn.RANK.EQ('Data-Error-I'!E96,'Data-Error-I'!C96:N96,0)</f>
        <v>8</v>
      </c>
      <c r="F96">
        <f>_xlfn.RANK.EQ('Data-Error-I'!F96,'Data-Error-I'!C96:N96,0)</f>
        <v>1</v>
      </c>
      <c r="G96">
        <f>_xlfn.RANK.EQ('Data-Error-I'!G96,'Data-Error-I'!C96:N96,0)</f>
        <v>4</v>
      </c>
      <c r="H96">
        <f>_xlfn.RANK.EQ('Data-Error-I'!H96,'Data-Error-I'!C96:N96,0)</f>
        <v>9</v>
      </c>
      <c r="I96">
        <f>_xlfn.RANK.EQ('Data-Error-I'!I96,'Data-Error-I'!C96:N96,0)</f>
        <v>5</v>
      </c>
      <c r="J96">
        <f>_xlfn.RANK.EQ('Data-Error-I'!J96,'Data-Error-I'!C96:N96,0)</f>
        <v>3</v>
      </c>
      <c r="K96">
        <f>_xlfn.RANK.EQ('Data-Error-I'!K96,'Data-Error-I'!C96:N96,0)</f>
        <v>5</v>
      </c>
      <c r="L96">
        <f>_xlfn.RANK.EQ('Data-Error-I'!L96,'Data-Error-I'!C96:N96,0)</f>
        <v>2</v>
      </c>
      <c r="M96">
        <f>_xlfn.RANK.EQ('Data-Error-I'!M96,'Data-Error-I'!C96:N96,0)</f>
        <v>11</v>
      </c>
      <c r="N96">
        <f>_xlfn.RANK.EQ('Data-Error-I'!N96,'Data-Error-I'!C96:N96,0)</f>
        <v>10</v>
      </c>
    </row>
    <row r="97" spans="2:14" x14ac:dyDescent="0.25">
      <c r="B97">
        <f>'Data-Error-I'!B97</f>
        <v>6.9999999999998994E-2</v>
      </c>
      <c r="C97">
        <f>_xlfn.RANK.EQ('Data-Error-I'!C97,'Data-Error-I'!C97:N97,0)</f>
        <v>12</v>
      </c>
      <c r="D97">
        <f>_xlfn.RANK.EQ('Data-Error-I'!D97,'Data-Error-I'!C97:N97,0)</f>
        <v>5</v>
      </c>
      <c r="E97">
        <f>_xlfn.RANK.EQ('Data-Error-I'!E97,'Data-Error-I'!C97:N97,0)</f>
        <v>8</v>
      </c>
      <c r="F97">
        <f>_xlfn.RANK.EQ('Data-Error-I'!F97,'Data-Error-I'!C97:N97,0)</f>
        <v>1</v>
      </c>
      <c r="G97">
        <f>_xlfn.RANK.EQ('Data-Error-I'!G97,'Data-Error-I'!C97:N97,0)</f>
        <v>4</v>
      </c>
      <c r="H97">
        <f>_xlfn.RANK.EQ('Data-Error-I'!H97,'Data-Error-I'!C97:N97,0)</f>
        <v>9</v>
      </c>
      <c r="I97">
        <f>_xlfn.RANK.EQ('Data-Error-I'!I97,'Data-Error-I'!C97:N97,0)</f>
        <v>5</v>
      </c>
      <c r="J97">
        <f>_xlfn.RANK.EQ('Data-Error-I'!J97,'Data-Error-I'!C97:N97,0)</f>
        <v>2</v>
      </c>
      <c r="K97">
        <f>_xlfn.RANK.EQ('Data-Error-I'!K97,'Data-Error-I'!C97:N97,0)</f>
        <v>5</v>
      </c>
      <c r="L97">
        <f>_xlfn.RANK.EQ('Data-Error-I'!L97,'Data-Error-I'!C97:N97,0)</f>
        <v>3</v>
      </c>
      <c r="M97">
        <f>_xlfn.RANK.EQ('Data-Error-I'!M97,'Data-Error-I'!C97:N97,0)</f>
        <v>11</v>
      </c>
      <c r="N97">
        <f>_xlfn.RANK.EQ('Data-Error-I'!N97,'Data-Error-I'!C97:N97,0)</f>
        <v>10</v>
      </c>
    </row>
    <row r="98" spans="2:14" x14ac:dyDescent="0.25">
      <c r="B98">
        <f>'Data-Error-I'!B98</f>
        <v>5.9999999999999103E-2</v>
      </c>
      <c r="C98">
        <f>_xlfn.RANK.EQ('Data-Error-I'!C98,'Data-Error-I'!C98:N98,0)</f>
        <v>12</v>
      </c>
      <c r="D98">
        <f>_xlfn.RANK.EQ('Data-Error-I'!D98,'Data-Error-I'!C98:N98,0)</f>
        <v>3</v>
      </c>
      <c r="E98">
        <f>_xlfn.RANK.EQ('Data-Error-I'!E98,'Data-Error-I'!C98:N98,0)</f>
        <v>8</v>
      </c>
      <c r="F98">
        <f>_xlfn.RANK.EQ('Data-Error-I'!F98,'Data-Error-I'!C98:N98,0)</f>
        <v>1</v>
      </c>
      <c r="G98">
        <f>_xlfn.RANK.EQ('Data-Error-I'!G98,'Data-Error-I'!C98:N98,0)</f>
        <v>6</v>
      </c>
      <c r="H98">
        <f>_xlfn.RANK.EQ('Data-Error-I'!H98,'Data-Error-I'!C98:N98,0)</f>
        <v>9</v>
      </c>
      <c r="I98">
        <f>_xlfn.RANK.EQ('Data-Error-I'!I98,'Data-Error-I'!C98:N98,0)</f>
        <v>3</v>
      </c>
      <c r="J98">
        <f>_xlfn.RANK.EQ('Data-Error-I'!J98,'Data-Error-I'!C98:N98,0)</f>
        <v>7</v>
      </c>
      <c r="K98">
        <f>_xlfn.RANK.EQ('Data-Error-I'!K98,'Data-Error-I'!C98:N98,0)</f>
        <v>3</v>
      </c>
      <c r="L98">
        <f>_xlfn.RANK.EQ('Data-Error-I'!L98,'Data-Error-I'!C98:N98,0)</f>
        <v>2</v>
      </c>
      <c r="M98">
        <f>_xlfn.RANK.EQ('Data-Error-I'!M98,'Data-Error-I'!C98:N98,0)</f>
        <v>11</v>
      </c>
      <c r="N98">
        <f>_xlfn.RANK.EQ('Data-Error-I'!N98,'Data-Error-I'!C98:N98,0)</f>
        <v>10</v>
      </c>
    </row>
    <row r="99" spans="2:14" x14ac:dyDescent="0.25">
      <c r="B99">
        <f>'Data-Error-I'!B99</f>
        <v>4.9999999999998997E-2</v>
      </c>
      <c r="C99">
        <f>_xlfn.RANK.EQ('Data-Error-I'!C99,'Data-Error-I'!C99:N99,0)</f>
        <v>12</v>
      </c>
      <c r="D99">
        <f>_xlfn.RANK.EQ('Data-Error-I'!D99,'Data-Error-I'!C99:N99,0)</f>
        <v>3</v>
      </c>
      <c r="E99">
        <f>_xlfn.RANK.EQ('Data-Error-I'!E99,'Data-Error-I'!C99:N99,0)</f>
        <v>8</v>
      </c>
      <c r="F99">
        <f>_xlfn.RANK.EQ('Data-Error-I'!F99,'Data-Error-I'!C99:N99,0)</f>
        <v>1</v>
      </c>
      <c r="G99">
        <f>_xlfn.RANK.EQ('Data-Error-I'!G99,'Data-Error-I'!C99:N99,0)</f>
        <v>6</v>
      </c>
      <c r="H99">
        <f>_xlfn.RANK.EQ('Data-Error-I'!H99,'Data-Error-I'!C99:N99,0)</f>
        <v>9</v>
      </c>
      <c r="I99">
        <f>_xlfn.RANK.EQ('Data-Error-I'!I99,'Data-Error-I'!C99:N99,0)</f>
        <v>3</v>
      </c>
      <c r="J99">
        <f>_xlfn.RANK.EQ('Data-Error-I'!J99,'Data-Error-I'!C99:N99,0)</f>
        <v>7</v>
      </c>
      <c r="K99">
        <f>_xlfn.RANK.EQ('Data-Error-I'!K99,'Data-Error-I'!C99:N99,0)</f>
        <v>3</v>
      </c>
      <c r="L99">
        <f>_xlfn.RANK.EQ('Data-Error-I'!L99,'Data-Error-I'!C99:N99,0)</f>
        <v>2</v>
      </c>
      <c r="M99">
        <f>_xlfn.RANK.EQ('Data-Error-I'!M99,'Data-Error-I'!C99:N99,0)</f>
        <v>11</v>
      </c>
      <c r="N99">
        <f>_xlfn.RANK.EQ('Data-Error-I'!N99,'Data-Error-I'!C99:N99,0)</f>
        <v>10</v>
      </c>
    </row>
    <row r="100" spans="2:14" x14ac:dyDescent="0.25">
      <c r="B100">
        <f>'Data-Error-I'!B100</f>
        <v>3.9999999999999002E-2</v>
      </c>
      <c r="C100">
        <f>_xlfn.RANK.EQ('Data-Error-I'!C100,'Data-Error-I'!C100:N100,0)</f>
        <v>12</v>
      </c>
      <c r="D100">
        <f>_xlfn.RANK.EQ('Data-Error-I'!D100,'Data-Error-I'!C100:N100,0)</f>
        <v>3</v>
      </c>
      <c r="E100">
        <f>_xlfn.RANK.EQ('Data-Error-I'!E100,'Data-Error-I'!C100:N100,0)</f>
        <v>8</v>
      </c>
      <c r="F100">
        <f>_xlfn.RANK.EQ('Data-Error-I'!F100,'Data-Error-I'!C100:N100,0)</f>
        <v>1</v>
      </c>
      <c r="G100">
        <f>_xlfn.RANK.EQ('Data-Error-I'!G100,'Data-Error-I'!C100:N100,0)</f>
        <v>6</v>
      </c>
      <c r="H100">
        <f>_xlfn.RANK.EQ('Data-Error-I'!H100,'Data-Error-I'!C100:N100,0)</f>
        <v>9</v>
      </c>
      <c r="I100">
        <f>_xlfn.RANK.EQ('Data-Error-I'!I100,'Data-Error-I'!C100:N100,0)</f>
        <v>3</v>
      </c>
      <c r="J100">
        <f>_xlfn.RANK.EQ('Data-Error-I'!J100,'Data-Error-I'!C100:N100,0)</f>
        <v>2</v>
      </c>
      <c r="K100">
        <f>_xlfn.RANK.EQ('Data-Error-I'!K100,'Data-Error-I'!C100:N100,0)</f>
        <v>3</v>
      </c>
      <c r="L100">
        <f>_xlfn.RANK.EQ('Data-Error-I'!L100,'Data-Error-I'!C100:N100,0)</f>
        <v>7</v>
      </c>
      <c r="M100">
        <f>_xlfn.RANK.EQ('Data-Error-I'!M100,'Data-Error-I'!C100:N100,0)</f>
        <v>11</v>
      </c>
      <c r="N100">
        <f>_xlfn.RANK.EQ('Data-Error-I'!N100,'Data-Error-I'!C100:N100,0)</f>
        <v>10</v>
      </c>
    </row>
    <row r="101" spans="2:14" x14ac:dyDescent="0.25">
      <c r="B101">
        <f>'Data-Error-I'!B101</f>
        <v>2.9999999999999E-2</v>
      </c>
      <c r="C101">
        <f>_xlfn.RANK.EQ('Data-Error-I'!C101,'Data-Error-I'!C101:N101,0)</f>
        <v>12</v>
      </c>
      <c r="D101">
        <f>_xlfn.RANK.EQ('Data-Error-I'!D101,'Data-Error-I'!C101:N101,0)</f>
        <v>4</v>
      </c>
      <c r="E101">
        <f>_xlfn.RANK.EQ('Data-Error-I'!E101,'Data-Error-I'!C101:N101,0)</f>
        <v>8</v>
      </c>
      <c r="F101">
        <f>_xlfn.RANK.EQ('Data-Error-I'!F101,'Data-Error-I'!C101:N101,0)</f>
        <v>1</v>
      </c>
      <c r="G101">
        <f>_xlfn.RANK.EQ('Data-Error-I'!G101,'Data-Error-I'!C101:N101,0)</f>
        <v>7</v>
      </c>
      <c r="H101">
        <f>_xlfn.RANK.EQ('Data-Error-I'!H101,'Data-Error-I'!C101:N101,0)</f>
        <v>9</v>
      </c>
      <c r="I101">
        <f>_xlfn.RANK.EQ('Data-Error-I'!I101,'Data-Error-I'!C101:N101,0)</f>
        <v>4</v>
      </c>
      <c r="J101">
        <f>_xlfn.RANK.EQ('Data-Error-I'!J101,'Data-Error-I'!C101:N101,0)</f>
        <v>2</v>
      </c>
      <c r="K101">
        <f>_xlfn.RANK.EQ('Data-Error-I'!K101,'Data-Error-I'!C101:N101,0)</f>
        <v>4</v>
      </c>
      <c r="L101">
        <f>_xlfn.RANK.EQ('Data-Error-I'!L101,'Data-Error-I'!C101:N101,0)</f>
        <v>3</v>
      </c>
      <c r="M101">
        <f>_xlfn.RANK.EQ('Data-Error-I'!M101,'Data-Error-I'!C101:N101,0)</f>
        <v>11</v>
      </c>
      <c r="N101">
        <f>_xlfn.RANK.EQ('Data-Error-I'!N101,'Data-Error-I'!C101:N101,0)</f>
        <v>10</v>
      </c>
    </row>
    <row r="102" spans="2:14" x14ac:dyDescent="0.25">
      <c r="B102">
        <f>'Data-Error-I'!B102</f>
        <v>1.9999999999999001E-2</v>
      </c>
      <c r="C102">
        <f>_xlfn.RANK.EQ('Data-Error-I'!C102,'Data-Error-I'!C102:N102,0)</f>
        <v>12</v>
      </c>
      <c r="D102">
        <f>_xlfn.RANK.EQ('Data-Error-I'!D102,'Data-Error-I'!C102:N102,0)</f>
        <v>4</v>
      </c>
      <c r="E102">
        <f>_xlfn.RANK.EQ('Data-Error-I'!E102,'Data-Error-I'!C102:N102,0)</f>
        <v>8</v>
      </c>
      <c r="F102">
        <f>_xlfn.RANK.EQ('Data-Error-I'!F102,'Data-Error-I'!C102:N102,0)</f>
        <v>3</v>
      </c>
      <c r="G102">
        <f>_xlfn.RANK.EQ('Data-Error-I'!G102,'Data-Error-I'!C102:N102,0)</f>
        <v>7</v>
      </c>
      <c r="H102">
        <f>_xlfn.RANK.EQ('Data-Error-I'!H102,'Data-Error-I'!C102:N102,0)</f>
        <v>9</v>
      </c>
      <c r="I102">
        <f>_xlfn.RANK.EQ('Data-Error-I'!I102,'Data-Error-I'!C102:N102,0)</f>
        <v>4</v>
      </c>
      <c r="J102">
        <f>_xlfn.RANK.EQ('Data-Error-I'!J102,'Data-Error-I'!C102:N102,0)</f>
        <v>1</v>
      </c>
      <c r="K102">
        <f>_xlfn.RANK.EQ('Data-Error-I'!K102,'Data-Error-I'!C102:N102,0)</f>
        <v>4</v>
      </c>
      <c r="L102">
        <f>_xlfn.RANK.EQ('Data-Error-I'!L102,'Data-Error-I'!C102:N102,0)</f>
        <v>2</v>
      </c>
      <c r="M102">
        <f>_xlfn.RANK.EQ('Data-Error-I'!M102,'Data-Error-I'!C102:N102,0)</f>
        <v>11</v>
      </c>
      <c r="N102">
        <f>_xlfn.RANK.EQ('Data-Error-I'!N102,'Data-Error-I'!C102:N102,0)</f>
        <v>10</v>
      </c>
    </row>
    <row r="103" spans="2:14" x14ac:dyDescent="0.25">
      <c r="B103">
        <f>'Data-Error-I'!B103</f>
        <v>9.9999999999990097E-3</v>
      </c>
      <c r="C103">
        <f>_xlfn.RANK.EQ('Data-Error-I'!C103,'Data-Error-I'!C103:N103,0)</f>
        <v>12</v>
      </c>
      <c r="D103">
        <f>_xlfn.RANK.EQ('Data-Error-I'!D103,'Data-Error-I'!C103:N103,0)</f>
        <v>3</v>
      </c>
      <c r="E103">
        <f>_xlfn.RANK.EQ('Data-Error-I'!E103,'Data-Error-I'!C103:N103,0)</f>
        <v>8</v>
      </c>
      <c r="F103">
        <f>_xlfn.RANK.EQ('Data-Error-I'!F103,'Data-Error-I'!C103:N103,0)</f>
        <v>2</v>
      </c>
      <c r="G103">
        <f>_xlfn.RANK.EQ('Data-Error-I'!G103,'Data-Error-I'!C103:N103,0)</f>
        <v>6</v>
      </c>
      <c r="H103">
        <f>_xlfn.RANK.EQ('Data-Error-I'!H103,'Data-Error-I'!C103:N103,0)</f>
        <v>9</v>
      </c>
      <c r="I103">
        <f>_xlfn.RANK.EQ('Data-Error-I'!I103,'Data-Error-I'!C103:N103,0)</f>
        <v>3</v>
      </c>
      <c r="J103">
        <f>_xlfn.RANK.EQ('Data-Error-I'!J103,'Data-Error-I'!C103:N103,0)</f>
        <v>7</v>
      </c>
      <c r="K103">
        <f>_xlfn.RANK.EQ('Data-Error-I'!K103,'Data-Error-I'!C103:N103,0)</f>
        <v>3</v>
      </c>
      <c r="L103">
        <f>_xlfn.RANK.EQ('Data-Error-I'!L103,'Data-Error-I'!C103:N103,0)</f>
        <v>1</v>
      </c>
      <c r="M103">
        <f>_xlfn.RANK.EQ('Data-Error-I'!M103,'Data-Error-I'!C103:N103,0)</f>
        <v>11</v>
      </c>
      <c r="N103">
        <f>_xlfn.RANK.EQ('Data-Error-I'!N103,'Data-Error-I'!C103:N103,0)</f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T7"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40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8.8678263715633796E-3</v>
      </c>
      <c r="E3">
        <v>0</v>
      </c>
      <c r="F3">
        <v>0</v>
      </c>
      <c r="G3">
        <v>0</v>
      </c>
      <c r="H3">
        <v>0</v>
      </c>
      <c r="I3">
        <v>28.708390693742199</v>
      </c>
      <c r="J3">
        <v>4486714.5</v>
      </c>
      <c r="K3">
        <v>4046013.94</v>
      </c>
      <c r="L3">
        <v>0.39991968342148199</v>
      </c>
      <c r="M3">
        <v>0.90004066466466404</v>
      </c>
      <c r="N3">
        <v>28.708390693742199</v>
      </c>
      <c r="O3">
        <v>0.97272961162599503</v>
      </c>
      <c r="P3">
        <v>28.708390693742199</v>
      </c>
      <c r="Q3">
        <v>0.97130288503356699</v>
      </c>
      <c r="R3">
        <v>605454867493.28003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9.02774567602895E-3</v>
      </c>
      <c r="E4">
        <v>0</v>
      </c>
      <c r="F4">
        <v>0</v>
      </c>
      <c r="G4">
        <v>0</v>
      </c>
      <c r="H4">
        <v>0</v>
      </c>
      <c r="I4">
        <v>28.706070286665799</v>
      </c>
      <c r="J4">
        <v>4486342.46</v>
      </c>
      <c r="K4">
        <v>4045997.92</v>
      </c>
      <c r="L4">
        <v>0.39988485740177099</v>
      </c>
      <c r="M4">
        <v>0.89996675875875798</v>
      </c>
      <c r="N4">
        <v>28.706070286665799</v>
      </c>
      <c r="O4">
        <v>0.97083456265724999</v>
      </c>
      <c r="P4">
        <v>28.706070286665799</v>
      </c>
      <c r="Q4">
        <v>0.96825308172918101</v>
      </c>
      <c r="R4">
        <v>595922561848.80005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8.6426814437708908E-3</v>
      </c>
      <c r="E5">
        <v>0</v>
      </c>
      <c r="F5">
        <v>0</v>
      </c>
      <c r="G5">
        <v>0</v>
      </c>
      <c r="H5">
        <v>0</v>
      </c>
      <c r="I5">
        <v>28.707247622945498</v>
      </c>
      <c r="J5">
        <v>4486339.0599999996</v>
      </c>
      <c r="K5">
        <v>4045746.86</v>
      </c>
      <c r="L5">
        <v>0.39990113046507803</v>
      </c>
      <c r="M5">
        <v>0.89996412812812798</v>
      </c>
      <c r="N5">
        <v>28.707247622945498</v>
      </c>
      <c r="O5">
        <v>0.97051886263486598</v>
      </c>
      <c r="P5">
        <v>28.707247622945498</v>
      </c>
      <c r="Q5">
        <v>0.96897023940189098</v>
      </c>
      <c r="R5">
        <v>592149307968.06006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8.7129825856729903E-3</v>
      </c>
      <c r="E6">
        <v>0</v>
      </c>
      <c r="F6">
        <v>0</v>
      </c>
      <c r="G6">
        <v>0</v>
      </c>
      <c r="H6">
        <v>0</v>
      </c>
      <c r="I6">
        <v>28.704020316444399</v>
      </c>
      <c r="J6">
        <v>4486315.22</v>
      </c>
      <c r="K6">
        <v>4045773.6</v>
      </c>
      <c r="L6">
        <v>0.39985405418647402</v>
      </c>
      <c r="M6">
        <v>0.89996041241241198</v>
      </c>
      <c r="N6">
        <v>28.704020316444399</v>
      </c>
      <c r="O6">
        <v>0.97055307005854496</v>
      </c>
      <c r="P6">
        <v>28.704020316444399</v>
      </c>
      <c r="Q6">
        <v>0.96983061368611301</v>
      </c>
      <c r="R6">
        <v>585605041904.52002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8.5656672863219391E-3</v>
      </c>
      <c r="E7">
        <v>0</v>
      </c>
      <c r="F7">
        <v>0</v>
      </c>
      <c r="G7">
        <v>0</v>
      </c>
      <c r="H7">
        <v>0</v>
      </c>
      <c r="I7">
        <v>28.703638153971099</v>
      </c>
      <c r="J7">
        <v>4485843.26</v>
      </c>
      <c r="K7">
        <v>4045736.32</v>
      </c>
      <c r="L7">
        <v>0.39984466103516902</v>
      </c>
      <c r="M7">
        <v>0.89986540140140103</v>
      </c>
      <c r="N7">
        <v>28.703638153971099</v>
      </c>
      <c r="O7">
        <v>0.96999953568660102</v>
      </c>
      <c r="P7">
        <v>28.703638153971202</v>
      </c>
      <c r="Q7">
        <v>0.96837037044002305</v>
      </c>
      <c r="R7">
        <v>578943949361.71997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8.6157008180127604E-3</v>
      </c>
      <c r="E8">
        <v>0</v>
      </c>
      <c r="F8">
        <v>0</v>
      </c>
      <c r="G8">
        <v>0</v>
      </c>
      <c r="H8">
        <v>0</v>
      </c>
      <c r="I8">
        <v>28.702462813295401</v>
      </c>
      <c r="J8">
        <v>4485710.38</v>
      </c>
      <c r="K8">
        <v>4045779.84</v>
      </c>
      <c r="L8">
        <v>0.39982537428735399</v>
      </c>
      <c r="M8">
        <v>0.89984004004003904</v>
      </c>
      <c r="N8">
        <v>28.702462813295401</v>
      </c>
      <c r="O8">
        <v>0.96982452707127897</v>
      </c>
      <c r="P8">
        <v>28.702462813295401</v>
      </c>
      <c r="Q8">
        <v>0.96700249758689705</v>
      </c>
      <c r="R8">
        <v>575103692262.19995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8.5604379198316195E-3</v>
      </c>
      <c r="E9">
        <v>0</v>
      </c>
      <c r="F9">
        <v>0</v>
      </c>
      <c r="G9">
        <v>0</v>
      </c>
      <c r="H9">
        <v>0</v>
      </c>
      <c r="I9">
        <v>28.700913624749301</v>
      </c>
      <c r="J9">
        <v>4485265.1399999997</v>
      </c>
      <c r="K9">
        <v>4045668</v>
      </c>
      <c r="L9">
        <v>0.39980066054774499</v>
      </c>
      <c r="M9">
        <v>0.89975063463463401</v>
      </c>
      <c r="N9">
        <v>28.700913624749301</v>
      </c>
      <c r="O9">
        <v>0.96840027446573496</v>
      </c>
      <c r="P9">
        <v>28.700913624749301</v>
      </c>
      <c r="Q9">
        <v>0.96716496832063803</v>
      </c>
      <c r="R9">
        <v>568928246565.07996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8.50937981489025E-3</v>
      </c>
      <c r="E10">
        <v>0</v>
      </c>
      <c r="F10">
        <v>0</v>
      </c>
      <c r="G10">
        <v>0</v>
      </c>
      <c r="H10">
        <v>0</v>
      </c>
      <c r="I10">
        <v>28.6991791299954</v>
      </c>
      <c r="J10">
        <v>4484744.8600000003</v>
      </c>
      <c r="K10">
        <v>4045593.32</v>
      </c>
      <c r="L10">
        <v>0.399772177438939</v>
      </c>
      <c r="M10">
        <v>0.89964704304304199</v>
      </c>
      <c r="N10">
        <v>28.6991791299954</v>
      </c>
      <c r="O10">
        <v>0.96589650185478004</v>
      </c>
      <c r="P10">
        <v>28.6991791299954</v>
      </c>
      <c r="Q10">
        <v>0.96405650760231998</v>
      </c>
      <c r="R10">
        <v>563774765788.07996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8.3022524312640102E-3</v>
      </c>
      <c r="E11">
        <v>0</v>
      </c>
      <c r="F11">
        <v>0</v>
      </c>
      <c r="G11">
        <v>0</v>
      </c>
      <c r="H11">
        <v>0</v>
      </c>
      <c r="I11">
        <v>28.696229999860002</v>
      </c>
      <c r="J11">
        <v>4484402.0999999996</v>
      </c>
      <c r="K11">
        <v>4045520.3</v>
      </c>
      <c r="L11">
        <v>0.39973214534733398</v>
      </c>
      <c r="M11">
        <v>0.89957711311311295</v>
      </c>
      <c r="N11">
        <v>28.696229999860002</v>
      </c>
      <c r="O11">
        <v>0.96535155363831304</v>
      </c>
      <c r="P11">
        <v>28.696229999860002</v>
      </c>
      <c r="Q11">
        <v>0.96363668898124599</v>
      </c>
      <c r="R11">
        <v>558834129589.16003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8.3407961722430698E-3</v>
      </c>
      <c r="E12">
        <v>0</v>
      </c>
      <c r="F12">
        <v>0</v>
      </c>
      <c r="G12">
        <v>0</v>
      </c>
      <c r="H12">
        <v>0</v>
      </c>
      <c r="I12">
        <v>28.6936993856879</v>
      </c>
      <c r="J12">
        <v>4483544.3600000003</v>
      </c>
      <c r="K12">
        <v>4045620.62</v>
      </c>
      <c r="L12">
        <v>0.399693856788982</v>
      </c>
      <c r="M12">
        <v>0.89940591791791702</v>
      </c>
      <c r="N12">
        <v>28.6936993856879</v>
      </c>
      <c r="O12">
        <v>0.96109628987971996</v>
      </c>
      <c r="P12">
        <v>28.6936993856879</v>
      </c>
      <c r="Q12">
        <v>0.959482648470522</v>
      </c>
      <c r="R12">
        <v>552378990225.62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8.31238951345286E-3</v>
      </c>
      <c r="E13">
        <v>0</v>
      </c>
      <c r="F13">
        <v>0</v>
      </c>
      <c r="G13">
        <v>0</v>
      </c>
      <c r="H13">
        <v>0</v>
      </c>
      <c r="I13">
        <v>28.6881464793662</v>
      </c>
      <c r="J13">
        <v>4482992.08</v>
      </c>
      <c r="K13">
        <v>4045630.9</v>
      </c>
      <c r="L13">
        <v>0.39961706042035899</v>
      </c>
      <c r="M13">
        <v>0.89929487087087101</v>
      </c>
      <c r="N13">
        <v>28.6881464793662</v>
      </c>
      <c r="O13">
        <v>0.96328685306714701</v>
      </c>
      <c r="P13">
        <v>28.6881464793662</v>
      </c>
      <c r="Q13">
        <v>0.95969356221757696</v>
      </c>
      <c r="R13">
        <v>544895492825.08002</v>
      </c>
      <c r="S13">
        <v>0.17677669529663601</v>
      </c>
    </row>
    <row r="14" spans="1:19" x14ac:dyDescent="0.25">
      <c r="A14">
        <v>89</v>
      </c>
      <c r="B14">
        <v>3229632</v>
      </c>
      <c r="C14">
        <v>89</v>
      </c>
      <c r="D14">
        <v>8.2019505931000894E-3</v>
      </c>
      <c r="E14">
        <v>0</v>
      </c>
      <c r="F14">
        <v>0</v>
      </c>
      <c r="G14">
        <v>0</v>
      </c>
      <c r="H14">
        <v>0</v>
      </c>
      <c r="I14">
        <v>28.685940058714401</v>
      </c>
      <c r="J14">
        <v>4482577.62</v>
      </c>
      <c r="K14">
        <v>4045276.9</v>
      </c>
      <c r="L14">
        <v>0.39957860413407398</v>
      </c>
      <c r="M14">
        <v>0.89921185985985896</v>
      </c>
      <c r="N14">
        <v>28.685940058714401</v>
      </c>
      <c r="O14">
        <v>0.96269526668168703</v>
      </c>
      <c r="P14">
        <v>28.685940058714401</v>
      </c>
      <c r="Q14">
        <v>0.96019410373500202</v>
      </c>
      <c r="R14">
        <v>539431124156.15997</v>
      </c>
      <c r="S14">
        <v>0.17677669529663601</v>
      </c>
    </row>
    <row r="15" spans="1:19" x14ac:dyDescent="0.25">
      <c r="A15">
        <v>88</v>
      </c>
      <c r="B15">
        <v>3193344</v>
      </c>
      <c r="C15">
        <v>88</v>
      </c>
      <c r="D15">
        <v>8.2209882322916202E-3</v>
      </c>
      <c r="E15">
        <v>0</v>
      </c>
      <c r="F15">
        <v>0</v>
      </c>
      <c r="G15">
        <v>0</v>
      </c>
      <c r="H15">
        <v>0</v>
      </c>
      <c r="I15">
        <v>28.687067437068301</v>
      </c>
      <c r="J15">
        <v>4482070.16</v>
      </c>
      <c r="K15">
        <v>4045452.68</v>
      </c>
      <c r="L15">
        <v>0.39959295211016899</v>
      </c>
      <c r="M15">
        <v>0.899108356356356</v>
      </c>
      <c r="N15">
        <v>28.687067437068301</v>
      </c>
      <c r="O15">
        <v>0.96066229723362395</v>
      </c>
      <c r="P15">
        <v>28.687067437068301</v>
      </c>
      <c r="Q15">
        <v>0.95992318940261101</v>
      </c>
      <c r="R15">
        <v>536224052835.14001</v>
      </c>
      <c r="S15">
        <v>0.17677669529663601</v>
      </c>
    </row>
    <row r="16" spans="1:19" x14ac:dyDescent="0.25">
      <c r="A16">
        <v>87</v>
      </c>
      <c r="B16">
        <v>3157056</v>
      </c>
      <c r="C16">
        <v>87</v>
      </c>
      <c r="D16">
        <v>8.1198024826914603E-3</v>
      </c>
      <c r="E16">
        <v>0</v>
      </c>
      <c r="F16">
        <v>0</v>
      </c>
      <c r="G16">
        <v>0</v>
      </c>
      <c r="H16">
        <v>0</v>
      </c>
      <c r="I16">
        <v>28.6792969275416</v>
      </c>
      <c r="J16">
        <v>4481569.6399999997</v>
      </c>
      <c r="K16">
        <v>4045309.64</v>
      </c>
      <c r="L16">
        <v>0.39947652522821903</v>
      </c>
      <c r="M16">
        <v>0.89900922922922899</v>
      </c>
      <c r="N16">
        <v>28.6792969275416</v>
      </c>
      <c r="O16">
        <v>0.95749636092930901</v>
      </c>
      <c r="P16">
        <v>28.6792969275416</v>
      </c>
      <c r="Q16">
        <v>0.95618961869012498</v>
      </c>
      <c r="R16">
        <v>529363041513.12</v>
      </c>
      <c r="S16">
        <v>0.17677669529663601</v>
      </c>
    </row>
    <row r="17" spans="1:19" x14ac:dyDescent="0.25">
      <c r="A17">
        <v>86</v>
      </c>
      <c r="B17">
        <v>3120768</v>
      </c>
      <c r="C17">
        <v>86</v>
      </c>
      <c r="D17">
        <v>7.8291591617168695E-3</v>
      </c>
      <c r="E17">
        <v>0</v>
      </c>
      <c r="F17">
        <v>0</v>
      </c>
      <c r="G17">
        <v>0</v>
      </c>
      <c r="H17">
        <v>0</v>
      </c>
      <c r="I17">
        <v>28.680645149937099</v>
      </c>
      <c r="J17">
        <v>4481049.16</v>
      </c>
      <c r="K17">
        <v>4045215.2</v>
      </c>
      <c r="L17">
        <v>0.399490700367025</v>
      </c>
      <c r="M17">
        <v>0.89890404004003999</v>
      </c>
      <c r="N17">
        <v>28.680645149937099</v>
      </c>
      <c r="O17">
        <v>0.95316307338954998</v>
      </c>
      <c r="P17">
        <v>28.680645149937099</v>
      </c>
      <c r="Q17">
        <v>0.95419689251960604</v>
      </c>
      <c r="R17">
        <v>525136632128.15997</v>
      </c>
      <c r="S17">
        <v>0.17677669529663601</v>
      </c>
    </row>
    <row r="18" spans="1:19" x14ac:dyDescent="0.25">
      <c r="A18">
        <v>85</v>
      </c>
      <c r="B18">
        <v>3084480</v>
      </c>
      <c r="C18">
        <v>85</v>
      </c>
      <c r="D18">
        <v>7.7636077602559498E-3</v>
      </c>
      <c r="E18">
        <v>0</v>
      </c>
      <c r="F18">
        <v>0</v>
      </c>
      <c r="G18">
        <v>0</v>
      </c>
      <c r="H18">
        <v>0</v>
      </c>
      <c r="I18">
        <v>28.672227488059399</v>
      </c>
      <c r="J18">
        <v>4480295.1399999997</v>
      </c>
      <c r="K18">
        <v>4045081</v>
      </c>
      <c r="L18">
        <v>0.39936725369339299</v>
      </c>
      <c r="M18">
        <v>0.89875261261261197</v>
      </c>
      <c r="N18">
        <v>28.672227488059399</v>
      </c>
      <c r="O18">
        <v>0.95457845449316803</v>
      </c>
      <c r="P18">
        <v>28.672227488059399</v>
      </c>
      <c r="Q18">
        <v>0.95498910985004803</v>
      </c>
      <c r="R18">
        <v>515601116085</v>
      </c>
      <c r="S18">
        <v>0.17677669529663601</v>
      </c>
    </row>
    <row r="19" spans="1:19" x14ac:dyDescent="0.25">
      <c r="A19">
        <v>84</v>
      </c>
      <c r="B19">
        <v>3048192</v>
      </c>
      <c r="C19">
        <v>84</v>
      </c>
      <c r="D19">
        <v>7.7969703121910502E-3</v>
      </c>
      <c r="E19">
        <v>0</v>
      </c>
      <c r="F19">
        <v>0</v>
      </c>
      <c r="G19">
        <v>0</v>
      </c>
      <c r="H19">
        <v>0</v>
      </c>
      <c r="I19">
        <v>28.669647894797599</v>
      </c>
      <c r="J19">
        <v>4479861.2</v>
      </c>
      <c r="K19">
        <v>4045260.76</v>
      </c>
      <c r="L19">
        <v>0.399329353322182</v>
      </c>
      <c r="M19">
        <v>0.89866625825825797</v>
      </c>
      <c r="N19">
        <v>28.669647894797599</v>
      </c>
      <c r="O19">
        <v>0.95192895630255503</v>
      </c>
      <c r="P19">
        <v>28.669647894797599</v>
      </c>
      <c r="Q19">
        <v>0.95164260855701299</v>
      </c>
      <c r="R19">
        <v>511844126759.82001</v>
      </c>
      <c r="S19">
        <v>0.17677669529663601</v>
      </c>
    </row>
    <row r="20" spans="1:19" x14ac:dyDescent="0.25">
      <c r="A20">
        <v>83</v>
      </c>
      <c r="B20">
        <v>3011904</v>
      </c>
      <c r="C20">
        <v>83</v>
      </c>
      <c r="D20">
        <v>7.7455616036552601E-3</v>
      </c>
      <c r="E20">
        <v>0</v>
      </c>
      <c r="F20">
        <v>0</v>
      </c>
      <c r="G20">
        <v>0</v>
      </c>
      <c r="H20">
        <v>0</v>
      </c>
      <c r="I20">
        <v>28.6626369043788</v>
      </c>
      <c r="J20">
        <v>4479176.1399999997</v>
      </c>
      <c r="K20">
        <v>4045064.6</v>
      </c>
      <c r="L20">
        <v>0.39922938585951201</v>
      </c>
      <c r="M20">
        <v>0.89852877677677601</v>
      </c>
      <c r="N20">
        <v>28.6626369043788</v>
      </c>
      <c r="O20">
        <v>0.95084869022348695</v>
      </c>
      <c r="P20">
        <v>28.6626369043788</v>
      </c>
      <c r="Q20">
        <v>0.95183712632772899</v>
      </c>
      <c r="R20">
        <v>507561453422.96002</v>
      </c>
      <c r="S20">
        <v>0.17677669529663601</v>
      </c>
    </row>
    <row r="21" spans="1:19" x14ac:dyDescent="0.25">
      <c r="A21">
        <v>82</v>
      </c>
      <c r="B21">
        <v>2975616</v>
      </c>
      <c r="C21">
        <v>82</v>
      </c>
      <c r="D21">
        <v>7.3996814694405897E-3</v>
      </c>
      <c r="E21">
        <v>0</v>
      </c>
      <c r="F21">
        <v>0</v>
      </c>
      <c r="G21">
        <v>0</v>
      </c>
      <c r="H21">
        <v>0</v>
      </c>
      <c r="I21">
        <v>28.6569664275275</v>
      </c>
      <c r="J21">
        <v>4478337.82</v>
      </c>
      <c r="K21">
        <v>4045068.66</v>
      </c>
      <c r="L21">
        <v>0.39914733148403803</v>
      </c>
      <c r="M21">
        <v>0.89836002002002002</v>
      </c>
      <c r="N21">
        <v>28.6569664275275</v>
      </c>
      <c r="O21">
        <v>0.95205283893904102</v>
      </c>
      <c r="P21">
        <v>28.6569664275275</v>
      </c>
      <c r="Q21">
        <v>0.95302150850267298</v>
      </c>
      <c r="R21">
        <v>502150230223.23999</v>
      </c>
      <c r="S21">
        <v>0.17668478466069601</v>
      </c>
    </row>
    <row r="22" spans="1:19" x14ac:dyDescent="0.25">
      <c r="A22">
        <v>81</v>
      </c>
      <c r="B22">
        <v>2939328</v>
      </c>
      <c r="C22">
        <v>81</v>
      </c>
      <c r="D22">
        <v>7.5630867994587901E-3</v>
      </c>
      <c r="E22">
        <v>0</v>
      </c>
      <c r="F22">
        <v>0</v>
      </c>
      <c r="G22">
        <v>0</v>
      </c>
      <c r="H22">
        <v>0</v>
      </c>
      <c r="I22">
        <v>28.6527334675948</v>
      </c>
      <c r="J22">
        <v>4477857.9000000004</v>
      </c>
      <c r="K22">
        <v>4045219.1</v>
      </c>
      <c r="L22">
        <v>0.399083934591212</v>
      </c>
      <c r="M22">
        <v>0.898262386386386</v>
      </c>
      <c r="N22">
        <v>28.6527334675948</v>
      </c>
      <c r="O22">
        <v>0.95311365504652901</v>
      </c>
      <c r="P22">
        <v>28.6527334675948</v>
      </c>
      <c r="Q22">
        <v>0.95385184460696804</v>
      </c>
      <c r="R22">
        <v>497387682521.94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7.2556541454640803E-3</v>
      </c>
      <c r="E23">
        <v>0</v>
      </c>
      <c r="F23">
        <v>0</v>
      </c>
      <c r="G23">
        <v>0</v>
      </c>
      <c r="H23">
        <v>0</v>
      </c>
      <c r="I23">
        <v>28.649297831658298</v>
      </c>
      <c r="J23">
        <v>4476843.24</v>
      </c>
      <c r="K23">
        <v>4044906.66</v>
      </c>
      <c r="L23">
        <v>0.39902892234736498</v>
      </c>
      <c r="M23">
        <v>0.89805809009008997</v>
      </c>
      <c r="N23">
        <v>28.649297831658298</v>
      </c>
      <c r="O23">
        <v>0.95134718901662396</v>
      </c>
      <c r="P23">
        <v>28.649297831658298</v>
      </c>
      <c r="Q23">
        <v>0.95324630543948996</v>
      </c>
      <c r="R23">
        <v>493365104554.21997</v>
      </c>
      <c r="S23">
        <v>0.17218116349960699</v>
      </c>
    </row>
    <row r="24" spans="1:19" x14ac:dyDescent="0.25">
      <c r="A24">
        <v>79</v>
      </c>
      <c r="B24">
        <v>2866752</v>
      </c>
      <c r="C24">
        <v>79</v>
      </c>
      <c r="D24">
        <v>7.08286318188642E-3</v>
      </c>
      <c r="E24">
        <v>0</v>
      </c>
      <c r="F24">
        <v>0</v>
      </c>
      <c r="G24">
        <v>0</v>
      </c>
      <c r="H24">
        <v>0</v>
      </c>
      <c r="I24">
        <v>28.643643295305999</v>
      </c>
      <c r="J24">
        <v>4476378.1399999997</v>
      </c>
      <c r="K24">
        <v>4044808.96</v>
      </c>
      <c r="L24">
        <v>0.39894083904474797</v>
      </c>
      <c r="M24">
        <v>0.89796532532532503</v>
      </c>
      <c r="N24">
        <v>28.643643295305999</v>
      </c>
      <c r="O24">
        <v>0.95027541339977195</v>
      </c>
      <c r="P24">
        <v>28.643643295305999</v>
      </c>
      <c r="Q24">
        <v>0.95053077205923098</v>
      </c>
      <c r="R24">
        <v>486463591360.47998</v>
      </c>
      <c r="S24">
        <v>0.17218116349960699</v>
      </c>
    </row>
    <row r="25" spans="1:19" x14ac:dyDescent="0.25">
      <c r="A25">
        <v>78</v>
      </c>
      <c r="B25">
        <v>2830464</v>
      </c>
      <c r="C25">
        <v>78</v>
      </c>
      <c r="D25">
        <v>7.1004762003658997E-3</v>
      </c>
      <c r="E25">
        <v>0</v>
      </c>
      <c r="F25">
        <v>0</v>
      </c>
      <c r="G25">
        <v>0</v>
      </c>
      <c r="H25">
        <v>0</v>
      </c>
      <c r="I25">
        <v>28.635980161233601</v>
      </c>
      <c r="J25">
        <v>4476309.18</v>
      </c>
      <c r="K25">
        <v>4044728.44</v>
      </c>
      <c r="L25">
        <v>0.398837067737421</v>
      </c>
      <c r="M25">
        <v>0.89795163963963898</v>
      </c>
      <c r="N25">
        <v>28.635980161233601</v>
      </c>
      <c r="O25">
        <v>0.94942619427905295</v>
      </c>
      <c r="P25">
        <v>28.635980161233601</v>
      </c>
      <c r="Q25">
        <v>0.95030609125233301</v>
      </c>
      <c r="R25">
        <v>483782556677.26001</v>
      </c>
      <c r="S25">
        <v>0.17218116349960699</v>
      </c>
    </row>
    <row r="26" spans="1:19" x14ac:dyDescent="0.25">
      <c r="A26">
        <v>77</v>
      </c>
      <c r="B26">
        <v>2794176</v>
      </c>
      <c r="C26">
        <v>77</v>
      </c>
      <c r="D26">
        <v>7.11310056790779E-3</v>
      </c>
      <c r="E26">
        <v>0</v>
      </c>
      <c r="F26">
        <v>0</v>
      </c>
      <c r="G26">
        <v>0</v>
      </c>
      <c r="H26">
        <v>0</v>
      </c>
      <c r="I26">
        <v>28.6292143583096</v>
      </c>
      <c r="J26">
        <v>4475953.76</v>
      </c>
      <c r="K26">
        <v>4044801.88</v>
      </c>
      <c r="L26">
        <v>0.398737147653419</v>
      </c>
      <c r="M26">
        <v>0.89788137337337304</v>
      </c>
      <c r="N26">
        <v>28.6292143583096</v>
      </c>
      <c r="O26">
        <v>0.94895096901929799</v>
      </c>
      <c r="P26">
        <v>28.6292143583096</v>
      </c>
      <c r="Q26">
        <v>0.95046099962625796</v>
      </c>
      <c r="R26">
        <v>477850924575.88</v>
      </c>
      <c r="S26">
        <v>0.17218116349960699</v>
      </c>
    </row>
    <row r="27" spans="1:19" x14ac:dyDescent="0.25">
      <c r="A27">
        <v>76</v>
      </c>
      <c r="B27">
        <v>2757888</v>
      </c>
      <c r="C27">
        <v>76</v>
      </c>
      <c r="D27">
        <v>7.0407245324335304E-3</v>
      </c>
      <c r="E27">
        <v>0</v>
      </c>
      <c r="F27">
        <v>0</v>
      </c>
      <c r="G27">
        <v>0</v>
      </c>
      <c r="H27">
        <v>0</v>
      </c>
      <c r="I27">
        <v>28.6216635619333</v>
      </c>
      <c r="J27">
        <v>4475564.9000000004</v>
      </c>
      <c r="K27">
        <v>4044631.66</v>
      </c>
      <c r="L27">
        <v>0.39861781653939299</v>
      </c>
      <c r="M27">
        <v>0.89780360360360301</v>
      </c>
      <c r="N27">
        <v>28.6216635619333</v>
      </c>
      <c r="O27">
        <v>0.94767721791131598</v>
      </c>
      <c r="P27">
        <v>28.6216635619333</v>
      </c>
      <c r="Q27">
        <v>0.94776786664185397</v>
      </c>
      <c r="R27">
        <v>473082771268.67999</v>
      </c>
      <c r="S27">
        <v>0.17218116349960699</v>
      </c>
    </row>
    <row r="28" spans="1:19" x14ac:dyDescent="0.25">
      <c r="A28">
        <v>75</v>
      </c>
      <c r="B28">
        <v>2721600</v>
      </c>
      <c r="C28">
        <v>75</v>
      </c>
      <c r="D28">
        <v>7.0260025133529998E-3</v>
      </c>
      <c r="E28">
        <v>0</v>
      </c>
      <c r="F28">
        <v>0</v>
      </c>
      <c r="G28">
        <v>0</v>
      </c>
      <c r="H28">
        <v>0</v>
      </c>
      <c r="I28">
        <v>28.614209734598699</v>
      </c>
      <c r="J28">
        <v>4474953.66</v>
      </c>
      <c r="K28">
        <v>4044685</v>
      </c>
      <c r="L28">
        <v>0.39851025523947198</v>
      </c>
      <c r="M28">
        <v>0.89768121721721605</v>
      </c>
      <c r="N28">
        <v>28.614209734598699</v>
      </c>
      <c r="O28">
        <v>0.94822081307538597</v>
      </c>
      <c r="P28">
        <v>28.614209734598699</v>
      </c>
      <c r="Q28">
        <v>0.949519629768527</v>
      </c>
      <c r="R28">
        <v>466429810642.90002</v>
      </c>
      <c r="S28">
        <v>0.17218116349960699</v>
      </c>
    </row>
    <row r="29" spans="1:19" x14ac:dyDescent="0.25">
      <c r="A29">
        <v>74</v>
      </c>
      <c r="B29">
        <v>2685312</v>
      </c>
      <c r="C29">
        <v>74</v>
      </c>
      <c r="D29">
        <v>7.0104225065703097E-3</v>
      </c>
      <c r="E29">
        <v>0</v>
      </c>
      <c r="F29">
        <v>0</v>
      </c>
      <c r="G29">
        <v>0</v>
      </c>
      <c r="H29">
        <v>0</v>
      </c>
      <c r="I29">
        <v>28.607514516136</v>
      </c>
      <c r="J29">
        <v>4474580.54</v>
      </c>
      <c r="K29">
        <v>4044836.44</v>
      </c>
      <c r="L29">
        <v>0.39841603476306697</v>
      </c>
      <c r="M29">
        <v>0.89760545345345299</v>
      </c>
      <c r="N29">
        <v>28.607514516136</v>
      </c>
      <c r="O29">
        <v>0.94713054124346197</v>
      </c>
      <c r="P29">
        <v>28.607514516136</v>
      </c>
      <c r="Q29">
        <v>0.94656057840984298</v>
      </c>
      <c r="R29">
        <v>464187089279.90002</v>
      </c>
      <c r="S29">
        <v>0.17218116349960699</v>
      </c>
    </row>
    <row r="30" spans="1:19" x14ac:dyDescent="0.25">
      <c r="A30">
        <v>73</v>
      </c>
      <c r="B30">
        <v>2649024</v>
      </c>
      <c r="C30">
        <v>73</v>
      </c>
      <c r="D30">
        <v>6.8455694221083102E-3</v>
      </c>
      <c r="E30">
        <v>0</v>
      </c>
      <c r="F30">
        <v>0</v>
      </c>
      <c r="G30">
        <v>0</v>
      </c>
      <c r="H30">
        <v>0</v>
      </c>
      <c r="I30">
        <v>28.604526748272399</v>
      </c>
      <c r="J30">
        <v>4474307.5999999996</v>
      </c>
      <c r="K30">
        <v>4044426.1</v>
      </c>
      <c r="L30">
        <v>0.398366506298097</v>
      </c>
      <c r="M30">
        <v>0.89755070270270199</v>
      </c>
      <c r="N30">
        <v>28.604526748272399</v>
      </c>
      <c r="O30">
        <v>0.94629602324165596</v>
      </c>
      <c r="P30">
        <v>28.604526748272399</v>
      </c>
      <c r="Q30">
        <v>0.94787619716223903</v>
      </c>
      <c r="R30">
        <v>460856183959.14001</v>
      </c>
      <c r="S30">
        <v>0.17218116349960699</v>
      </c>
    </row>
    <row r="31" spans="1:19" x14ac:dyDescent="0.25">
      <c r="A31">
        <v>72</v>
      </c>
      <c r="B31">
        <v>2612736</v>
      </c>
      <c r="C31">
        <v>72</v>
      </c>
      <c r="D31">
        <v>6.7908390812325596E-3</v>
      </c>
      <c r="E31">
        <v>0</v>
      </c>
      <c r="F31">
        <v>0</v>
      </c>
      <c r="G31">
        <v>0</v>
      </c>
      <c r="H31">
        <v>0</v>
      </c>
      <c r="I31">
        <v>28.598220435718801</v>
      </c>
      <c r="J31">
        <v>4473461.5599999996</v>
      </c>
      <c r="K31">
        <v>4044585.84</v>
      </c>
      <c r="L31">
        <v>0.39826882932906499</v>
      </c>
      <c r="M31">
        <v>0.89738099299299301</v>
      </c>
      <c r="N31">
        <v>28.598220435718801</v>
      </c>
      <c r="O31">
        <v>0.94762765300043095</v>
      </c>
      <c r="P31">
        <v>28.598220435718801</v>
      </c>
      <c r="Q31">
        <v>0.94875398556444901</v>
      </c>
      <c r="R31">
        <v>453926377542.23999</v>
      </c>
      <c r="S31">
        <v>0.17218116349960699</v>
      </c>
    </row>
    <row r="32" spans="1:19" x14ac:dyDescent="0.25">
      <c r="A32">
        <v>71</v>
      </c>
      <c r="B32">
        <v>2576448</v>
      </c>
      <c r="C32">
        <v>71</v>
      </c>
      <c r="D32">
        <v>6.6111568083931701E-3</v>
      </c>
      <c r="E32">
        <v>0</v>
      </c>
      <c r="F32">
        <v>0</v>
      </c>
      <c r="G32">
        <v>0</v>
      </c>
      <c r="H32">
        <v>0</v>
      </c>
      <c r="I32">
        <v>28.5880483199483</v>
      </c>
      <c r="J32">
        <v>4472807.74</v>
      </c>
      <c r="K32">
        <v>4044373.04</v>
      </c>
      <c r="L32">
        <v>0.39813004475921898</v>
      </c>
      <c r="M32">
        <v>0.89724931331331303</v>
      </c>
      <c r="N32">
        <v>28.5880483199483</v>
      </c>
      <c r="O32">
        <v>0.94581931152667198</v>
      </c>
      <c r="P32">
        <v>28.5880483199483</v>
      </c>
      <c r="Q32">
        <v>0.94607836123353195</v>
      </c>
      <c r="R32">
        <v>450045581796.46002</v>
      </c>
      <c r="S32">
        <v>0.17218116349960699</v>
      </c>
    </row>
    <row r="33" spans="1:19" x14ac:dyDescent="0.25">
      <c r="A33">
        <v>70</v>
      </c>
      <c r="B33">
        <v>2540160</v>
      </c>
      <c r="C33">
        <v>70</v>
      </c>
      <c r="D33">
        <v>6.5929304773090502E-3</v>
      </c>
      <c r="E33">
        <v>0</v>
      </c>
      <c r="F33">
        <v>0</v>
      </c>
      <c r="G33">
        <v>0</v>
      </c>
      <c r="H33">
        <v>0</v>
      </c>
      <c r="I33">
        <v>28.5749749350353</v>
      </c>
      <c r="J33">
        <v>4472019.8600000003</v>
      </c>
      <c r="K33">
        <v>4044398.98</v>
      </c>
      <c r="L33">
        <v>0.39794058581713199</v>
      </c>
      <c r="M33">
        <v>0.89709129929929898</v>
      </c>
      <c r="N33">
        <v>28.5749749350353</v>
      </c>
      <c r="O33">
        <v>0.94517485293022097</v>
      </c>
      <c r="P33">
        <v>28.5749749350353</v>
      </c>
      <c r="Q33">
        <v>0.94542471598921196</v>
      </c>
      <c r="R33">
        <v>446122788017.88</v>
      </c>
      <c r="S33">
        <v>0.17218116349960699</v>
      </c>
    </row>
    <row r="34" spans="1:19" x14ac:dyDescent="0.25">
      <c r="A34">
        <v>69</v>
      </c>
      <c r="B34">
        <v>2503872</v>
      </c>
      <c r="C34">
        <v>69</v>
      </c>
      <c r="D34">
        <v>6.3497666186045796E-3</v>
      </c>
      <c r="E34">
        <v>0</v>
      </c>
      <c r="F34">
        <v>0</v>
      </c>
      <c r="G34">
        <v>0</v>
      </c>
      <c r="H34">
        <v>0</v>
      </c>
      <c r="I34">
        <v>28.562462451391401</v>
      </c>
      <c r="J34">
        <v>4471366.88</v>
      </c>
      <c r="K34">
        <v>4044320.8</v>
      </c>
      <c r="L34">
        <v>0.39776687195403099</v>
      </c>
      <c r="M34">
        <v>0.89695976776776698</v>
      </c>
      <c r="N34">
        <v>28.562462451391401</v>
      </c>
      <c r="O34">
        <v>0.94488913286643295</v>
      </c>
      <c r="P34">
        <v>28.562462451391401</v>
      </c>
      <c r="Q34">
        <v>0.94299473086428798</v>
      </c>
      <c r="R34">
        <v>441881641578.53998</v>
      </c>
      <c r="S34">
        <v>0.17218116349960699</v>
      </c>
    </row>
    <row r="35" spans="1:19" x14ac:dyDescent="0.25">
      <c r="A35">
        <v>68</v>
      </c>
      <c r="B35">
        <v>2467584</v>
      </c>
      <c r="C35">
        <v>68</v>
      </c>
      <c r="D35">
        <v>6.3953700758615896E-3</v>
      </c>
      <c r="E35">
        <v>0</v>
      </c>
      <c r="F35">
        <v>0</v>
      </c>
      <c r="G35">
        <v>0</v>
      </c>
      <c r="H35">
        <v>0</v>
      </c>
      <c r="I35">
        <v>28.561594730910699</v>
      </c>
      <c r="J35">
        <v>4471166.04</v>
      </c>
      <c r="K35">
        <v>4044329.64</v>
      </c>
      <c r="L35">
        <v>0.39774657902886101</v>
      </c>
      <c r="M35">
        <v>0.89691883883883905</v>
      </c>
      <c r="N35">
        <v>28.561594730910699</v>
      </c>
      <c r="O35">
        <v>0.94564257455293299</v>
      </c>
      <c r="P35">
        <v>28.561594730910699</v>
      </c>
      <c r="Q35">
        <v>0.94381098926549301</v>
      </c>
      <c r="R35">
        <v>438100619271.14001</v>
      </c>
      <c r="S35">
        <v>0.17218116349960699</v>
      </c>
    </row>
    <row r="36" spans="1:19" x14ac:dyDescent="0.25">
      <c r="A36">
        <v>67</v>
      </c>
      <c r="B36">
        <v>2431296</v>
      </c>
      <c r="C36">
        <v>67</v>
      </c>
      <c r="D36">
        <v>6.2898951252181798E-3</v>
      </c>
      <c r="E36">
        <v>0</v>
      </c>
      <c r="F36">
        <v>0</v>
      </c>
      <c r="G36">
        <v>0</v>
      </c>
      <c r="H36">
        <v>0</v>
      </c>
      <c r="I36">
        <v>28.552193056332801</v>
      </c>
      <c r="J36">
        <v>4470592.4800000004</v>
      </c>
      <c r="K36">
        <v>4044052.32</v>
      </c>
      <c r="L36">
        <v>0.39760807852083802</v>
      </c>
      <c r="M36">
        <v>0.89680499699699601</v>
      </c>
      <c r="N36">
        <v>28.552193056332801</v>
      </c>
      <c r="O36">
        <v>0.94396582216772396</v>
      </c>
      <c r="P36">
        <v>28.552193056332801</v>
      </c>
      <c r="Q36">
        <v>0.94474792874949998</v>
      </c>
      <c r="R36">
        <v>433406267833.58002</v>
      </c>
      <c r="S36">
        <v>0.17218116349960699</v>
      </c>
    </row>
    <row r="37" spans="1:19" x14ac:dyDescent="0.25">
      <c r="A37">
        <v>66</v>
      </c>
      <c r="B37">
        <v>2395008</v>
      </c>
      <c r="C37">
        <v>66</v>
      </c>
      <c r="D37">
        <v>6.13141797622716E-3</v>
      </c>
      <c r="E37">
        <v>0</v>
      </c>
      <c r="F37">
        <v>0</v>
      </c>
      <c r="G37">
        <v>0</v>
      </c>
      <c r="H37">
        <v>0</v>
      </c>
      <c r="I37">
        <v>28.542434808820701</v>
      </c>
      <c r="J37">
        <v>4470024.96</v>
      </c>
      <c r="K37">
        <v>4044111.08</v>
      </c>
      <c r="L37">
        <v>0.39746491365949399</v>
      </c>
      <c r="M37">
        <v>0.896690002002001</v>
      </c>
      <c r="N37">
        <v>28.542434808820701</v>
      </c>
      <c r="O37">
        <v>0.94094705022791802</v>
      </c>
      <c r="P37">
        <v>28.542434808820701</v>
      </c>
      <c r="Q37">
        <v>0.94076513342557</v>
      </c>
      <c r="R37">
        <v>429171317098.15997</v>
      </c>
      <c r="S37">
        <v>0.17218116349960699</v>
      </c>
    </row>
    <row r="38" spans="1:19" x14ac:dyDescent="0.25">
      <c r="A38">
        <v>65</v>
      </c>
      <c r="B38">
        <v>2358720</v>
      </c>
      <c r="C38">
        <v>65</v>
      </c>
      <c r="D38">
        <v>6.1247244933048204E-3</v>
      </c>
      <c r="E38">
        <v>0</v>
      </c>
      <c r="F38">
        <v>0</v>
      </c>
      <c r="G38">
        <v>0</v>
      </c>
      <c r="H38">
        <v>0</v>
      </c>
      <c r="I38">
        <v>28.533095766098501</v>
      </c>
      <c r="J38">
        <v>4468976.4400000004</v>
      </c>
      <c r="K38">
        <v>4044002.22</v>
      </c>
      <c r="L38">
        <v>0.39733086803489298</v>
      </c>
      <c r="M38">
        <v>0.89648020820820795</v>
      </c>
      <c r="N38">
        <v>28.533095766098501</v>
      </c>
      <c r="O38">
        <v>0.93751196439512396</v>
      </c>
      <c r="P38">
        <v>28.533095766098501</v>
      </c>
      <c r="Q38">
        <v>0.93644679745417903</v>
      </c>
      <c r="R38">
        <v>425465869108.32001</v>
      </c>
      <c r="S38">
        <v>0.17218116349960699</v>
      </c>
    </row>
    <row r="39" spans="1:19" x14ac:dyDescent="0.25">
      <c r="A39">
        <v>64</v>
      </c>
      <c r="B39">
        <v>2322432</v>
      </c>
      <c r="C39">
        <v>64</v>
      </c>
      <c r="D39">
        <v>6.0659889950944804E-3</v>
      </c>
      <c r="E39">
        <v>0</v>
      </c>
      <c r="F39">
        <v>0</v>
      </c>
      <c r="G39">
        <v>0</v>
      </c>
      <c r="H39">
        <v>0</v>
      </c>
      <c r="I39">
        <v>28.519719047166401</v>
      </c>
      <c r="J39">
        <v>4468353.54</v>
      </c>
      <c r="K39">
        <v>4043982.98</v>
      </c>
      <c r="L39">
        <v>0.39715158842971598</v>
      </c>
      <c r="M39">
        <v>0.89635538338338305</v>
      </c>
      <c r="N39">
        <v>28.519719047166401</v>
      </c>
      <c r="O39">
        <v>0.93772969935367201</v>
      </c>
      <c r="P39">
        <v>28.519719047166401</v>
      </c>
      <c r="Q39">
        <v>0.93912938305778104</v>
      </c>
      <c r="R39">
        <v>423712022806.40002</v>
      </c>
      <c r="S39">
        <v>0.17218116349960699</v>
      </c>
    </row>
    <row r="40" spans="1:19" x14ac:dyDescent="0.25">
      <c r="A40">
        <v>63</v>
      </c>
      <c r="B40">
        <v>2286144</v>
      </c>
      <c r="C40">
        <v>63</v>
      </c>
      <c r="D40">
        <v>5.9592383639779801E-3</v>
      </c>
      <c r="E40">
        <v>0</v>
      </c>
      <c r="F40">
        <v>0</v>
      </c>
      <c r="G40">
        <v>0</v>
      </c>
      <c r="H40">
        <v>0</v>
      </c>
      <c r="I40">
        <v>28.506366806517899</v>
      </c>
      <c r="J40">
        <v>4467220.16</v>
      </c>
      <c r="K40">
        <v>4043810.9</v>
      </c>
      <c r="L40">
        <v>0.39695794973502502</v>
      </c>
      <c r="M40">
        <v>0.89612615815815799</v>
      </c>
      <c r="N40">
        <v>28.506366806517899</v>
      </c>
      <c r="O40">
        <v>0.93849706259490295</v>
      </c>
      <c r="P40">
        <v>28.506366806517899</v>
      </c>
      <c r="Q40">
        <v>0.93464575131119598</v>
      </c>
      <c r="R40">
        <v>419225045611.91998</v>
      </c>
      <c r="S40">
        <v>0.170982102558287</v>
      </c>
    </row>
    <row r="41" spans="1:19" x14ac:dyDescent="0.25">
      <c r="A41">
        <v>62</v>
      </c>
      <c r="B41">
        <v>2249856</v>
      </c>
      <c r="C41">
        <v>62</v>
      </c>
      <c r="D41">
        <v>5.9517071870479298E-3</v>
      </c>
      <c r="E41">
        <v>0</v>
      </c>
      <c r="F41">
        <v>0</v>
      </c>
      <c r="G41">
        <v>0</v>
      </c>
      <c r="H41">
        <v>0</v>
      </c>
      <c r="I41">
        <v>28.4972972169565</v>
      </c>
      <c r="J41">
        <v>4466638.38</v>
      </c>
      <c r="K41">
        <v>4043667.98</v>
      </c>
      <c r="L41">
        <v>0.39682769309237098</v>
      </c>
      <c r="M41">
        <v>0.89600877277277302</v>
      </c>
      <c r="N41">
        <v>28.4972972169565</v>
      </c>
      <c r="O41">
        <v>0.93721434508596202</v>
      </c>
      <c r="P41">
        <v>28.4972972169565</v>
      </c>
      <c r="Q41">
        <v>0.93596408128209696</v>
      </c>
      <c r="R41">
        <v>415822243241.94</v>
      </c>
      <c r="S41">
        <v>0.167185076244105</v>
      </c>
    </row>
    <row r="42" spans="1:19" x14ac:dyDescent="0.25">
      <c r="A42">
        <v>61</v>
      </c>
      <c r="B42">
        <v>2213568</v>
      </c>
      <c r="C42">
        <v>61</v>
      </c>
      <c r="D42">
        <v>5.8985460353459E-3</v>
      </c>
      <c r="E42">
        <v>0</v>
      </c>
      <c r="F42">
        <v>0</v>
      </c>
      <c r="G42">
        <v>0</v>
      </c>
      <c r="H42">
        <v>0</v>
      </c>
      <c r="I42">
        <v>28.4902300060015</v>
      </c>
      <c r="J42">
        <v>4466141</v>
      </c>
      <c r="K42">
        <v>4043782.78</v>
      </c>
      <c r="L42">
        <v>0.39672725854640101</v>
      </c>
      <c r="M42">
        <v>0.89591000600600601</v>
      </c>
      <c r="N42">
        <v>28.4902300060015</v>
      </c>
      <c r="O42">
        <v>0.93764843628521</v>
      </c>
      <c r="P42">
        <v>28.4902300060015</v>
      </c>
      <c r="Q42">
        <v>0.93681931561573495</v>
      </c>
      <c r="R42">
        <v>412889805851.41998</v>
      </c>
      <c r="S42">
        <v>0.167185076244105</v>
      </c>
    </row>
    <row r="43" spans="1:19" x14ac:dyDescent="0.25">
      <c r="A43">
        <v>60</v>
      </c>
      <c r="B43">
        <v>2177280</v>
      </c>
      <c r="C43">
        <v>60</v>
      </c>
      <c r="D43">
        <v>5.7340228505826001E-3</v>
      </c>
      <c r="E43">
        <v>0</v>
      </c>
      <c r="F43">
        <v>0</v>
      </c>
      <c r="G43">
        <v>0</v>
      </c>
      <c r="H43">
        <v>0</v>
      </c>
      <c r="I43">
        <v>28.475795314848</v>
      </c>
      <c r="J43">
        <v>4464995</v>
      </c>
      <c r="K43">
        <v>4043684.64</v>
      </c>
      <c r="L43">
        <v>0.396523473776414</v>
      </c>
      <c r="M43">
        <v>0.89567794994994898</v>
      </c>
      <c r="N43">
        <v>28.475795314848</v>
      </c>
      <c r="O43">
        <v>0.93748992138105702</v>
      </c>
      <c r="P43">
        <v>28.475795314848</v>
      </c>
      <c r="Q43">
        <v>0.93635176650311003</v>
      </c>
      <c r="R43">
        <v>409432319637.67999</v>
      </c>
      <c r="S43">
        <v>0.167185076244105</v>
      </c>
    </row>
    <row r="44" spans="1:19" x14ac:dyDescent="0.25">
      <c r="A44">
        <v>59</v>
      </c>
      <c r="B44">
        <v>2140992</v>
      </c>
      <c r="C44">
        <v>59</v>
      </c>
      <c r="D44">
        <v>5.6021806870136404E-3</v>
      </c>
      <c r="E44">
        <v>0</v>
      </c>
      <c r="F44">
        <v>0</v>
      </c>
      <c r="G44">
        <v>0</v>
      </c>
      <c r="H44">
        <v>0</v>
      </c>
      <c r="I44">
        <v>28.460553636367202</v>
      </c>
      <c r="J44">
        <v>4464080.76</v>
      </c>
      <c r="K44">
        <v>4043520.38</v>
      </c>
      <c r="L44">
        <v>0.39630170412139498</v>
      </c>
      <c r="M44">
        <v>0.89549447847847796</v>
      </c>
      <c r="N44">
        <v>28.460553636367202</v>
      </c>
      <c r="O44">
        <v>0.93755498165717399</v>
      </c>
      <c r="P44">
        <v>28.460553636367202</v>
      </c>
      <c r="Q44">
        <v>0.93521486079298799</v>
      </c>
      <c r="R44">
        <v>404370469869.28003</v>
      </c>
      <c r="S44">
        <v>0.167185076244105</v>
      </c>
    </row>
    <row r="45" spans="1:19" x14ac:dyDescent="0.25">
      <c r="A45">
        <v>58</v>
      </c>
      <c r="B45">
        <v>2104704</v>
      </c>
      <c r="C45">
        <v>58</v>
      </c>
      <c r="D45">
        <v>5.5309578996887198E-3</v>
      </c>
      <c r="E45">
        <v>0</v>
      </c>
      <c r="F45">
        <v>0</v>
      </c>
      <c r="G45">
        <v>0</v>
      </c>
      <c r="H45">
        <v>0</v>
      </c>
      <c r="I45">
        <v>28.452784971981998</v>
      </c>
      <c r="J45">
        <v>4463782.2</v>
      </c>
      <c r="K45">
        <v>4043702.62</v>
      </c>
      <c r="L45">
        <v>0.396191900428215</v>
      </c>
      <c r="M45">
        <v>0.89543430630630605</v>
      </c>
      <c r="N45">
        <v>28.452784971981998</v>
      </c>
      <c r="O45">
        <v>0.93730854729076896</v>
      </c>
      <c r="P45">
        <v>28.452784971981998</v>
      </c>
      <c r="Q45">
        <v>0.93484547546296404</v>
      </c>
      <c r="R45">
        <v>403534811558.53998</v>
      </c>
      <c r="S45">
        <v>0.167185076244105</v>
      </c>
    </row>
    <row r="46" spans="1:19" x14ac:dyDescent="0.25">
      <c r="A46">
        <v>57</v>
      </c>
      <c r="B46">
        <v>2068416</v>
      </c>
      <c r="C46">
        <v>57</v>
      </c>
      <c r="D46">
        <v>5.3814067568835403E-3</v>
      </c>
      <c r="E46">
        <v>0</v>
      </c>
      <c r="F46">
        <v>0</v>
      </c>
      <c r="G46">
        <v>0</v>
      </c>
      <c r="H46">
        <v>0</v>
      </c>
      <c r="I46">
        <v>28.4407316396452</v>
      </c>
      <c r="J46">
        <v>4463260.5</v>
      </c>
      <c r="K46">
        <v>4043421.52</v>
      </c>
      <c r="L46">
        <v>0.39602253939634102</v>
      </c>
      <c r="M46">
        <v>0.89532950950950896</v>
      </c>
      <c r="N46">
        <v>28.4407316396452</v>
      </c>
      <c r="O46">
        <v>0.93579008573445699</v>
      </c>
      <c r="P46">
        <v>28.4407316396452</v>
      </c>
      <c r="Q46">
        <v>0.93354212399876302</v>
      </c>
      <c r="R46">
        <v>399675477855.02002</v>
      </c>
      <c r="S46">
        <v>0.167185076244105</v>
      </c>
    </row>
    <row r="47" spans="1:19" x14ac:dyDescent="0.25">
      <c r="A47">
        <v>56</v>
      </c>
      <c r="B47">
        <v>2032128</v>
      </c>
      <c r="C47">
        <v>56</v>
      </c>
      <c r="D47">
        <v>5.3579794438342997E-3</v>
      </c>
      <c r="E47">
        <v>0</v>
      </c>
      <c r="F47">
        <v>0</v>
      </c>
      <c r="G47">
        <v>0</v>
      </c>
      <c r="H47">
        <v>0</v>
      </c>
      <c r="I47">
        <v>28.431148120650001</v>
      </c>
      <c r="J47">
        <v>4462959.74</v>
      </c>
      <c r="K47">
        <v>4043459.06</v>
      </c>
      <c r="L47">
        <v>0.39588620202959302</v>
      </c>
      <c r="M47">
        <v>0.89527019819819798</v>
      </c>
      <c r="N47">
        <v>28.431148120650001</v>
      </c>
      <c r="O47">
        <v>0.93597518579566696</v>
      </c>
      <c r="P47">
        <v>28.431148120650001</v>
      </c>
      <c r="Q47">
        <v>0.93190187073145803</v>
      </c>
      <c r="R47">
        <v>397290962437.84003</v>
      </c>
      <c r="S47">
        <v>0.167185076244105</v>
      </c>
    </row>
    <row r="48" spans="1:19" x14ac:dyDescent="0.25">
      <c r="A48">
        <v>55</v>
      </c>
      <c r="B48">
        <v>1995840</v>
      </c>
      <c r="C48">
        <v>55</v>
      </c>
      <c r="D48">
        <v>5.36437780394417E-3</v>
      </c>
      <c r="E48">
        <v>0</v>
      </c>
      <c r="F48">
        <v>0</v>
      </c>
      <c r="G48">
        <v>0</v>
      </c>
      <c r="H48">
        <v>0</v>
      </c>
      <c r="I48">
        <v>28.4176727258867</v>
      </c>
      <c r="J48">
        <v>4462739.62</v>
      </c>
      <c r="K48">
        <v>4043468.7999999998</v>
      </c>
      <c r="L48">
        <v>0.395697145221589</v>
      </c>
      <c r="M48">
        <v>0.89522480880880795</v>
      </c>
      <c r="N48">
        <v>28.4176727258867</v>
      </c>
      <c r="O48">
        <v>0.93502070260810399</v>
      </c>
      <c r="P48">
        <v>28.4176727258867</v>
      </c>
      <c r="Q48">
        <v>0.93318442750857</v>
      </c>
      <c r="R48">
        <v>394839648556.76001</v>
      </c>
      <c r="S48">
        <v>0.167185076244105</v>
      </c>
    </row>
    <row r="49" spans="1:19" x14ac:dyDescent="0.25">
      <c r="A49">
        <v>54</v>
      </c>
      <c r="B49">
        <v>1959552</v>
      </c>
      <c r="C49">
        <v>54</v>
      </c>
      <c r="D49">
        <v>5.2883555852668296E-3</v>
      </c>
      <c r="E49">
        <v>0</v>
      </c>
      <c r="F49">
        <v>0</v>
      </c>
      <c r="G49">
        <v>0</v>
      </c>
      <c r="H49">
        <v>0</v>
      </c>
      <c r="I49">
        <v>28.4079763117442</v>
      </c>
      <c r="J49">
        <v>4462318.46</v>
      </c>
      <c r="K49">
        <v>4043280.32</v>
      </c>
      <c r="L49">
        <v>0.39555723998570702</v>
      </c>
      <c r="M49">
        <v>0.89514090090090004</v>
      </c>
      <c r="N49">
        <v>28.4079763117442</v>
      </c>
      <c r="O49">
        <v>0.93366882808744001</v>
      </c>
      <c r="P49">
        <v>28.4079763117442</v>
      </c>
      <c r="Q49">
        <v>0.92944422783409697</v>
      </c>
      <c r="R49">
        <v>393675224355.88</v>
      </c>
      <c r="S49">
        <v>0.167185076244105</v>
      </c>
    </row>
    <row r="50" spans="1:19" x14ac:dyDescent="0.25">
      <c r="A50">
        <v>53</v>
      </c>
      <c r="B50">
        <v>1923264</v>
      </c>
      <c r="C50">
        <v>53</v>
      </c>
      <c r="D50">
        <v>5.1415253268691499E-3</v>
      </c>
      <c r="E50">
        <v>0</v>
      </c>
      <c r="F50">
        <v>0</v>
      </c>
      <c r="G50">
        <v>0</v>
      </c>
      <c r="H50">
        <v>0</v>
      </c>
      <c r="I50">
        <v>28.395255642538899</v>
      </c>
      <c r="J50">
        <v>4461707.5999999996</v>
      </c>
      <c r="K50">
        <v>4043190.12</v>
      </c>
      <c r="L50">
        <v>0.39538170987582</v>
      </c>
      <c r="M50">
        <v>0.895017257257257</v>
      </c>
      <c r="N50">
        <v>28.395255642538899</v>
      </c>
      <c r="O50">
        <v>0.93231678561239995</v>
      </c>
      <c r="P50">
        <v>28.395255642538899</v>
      </c>
      <c r="Q50">
        <v>0.93114780321034196</v>
      </c>
      <c r="R50">
        <v>390413181540.76001</v>
      </c>
      <c r="S50">
        <v>0.167185076244105</v>
      </c>
    </row>
    <row r="51" spans="1:19" x14ac:dyDescent="0.25">
      <c r="A51">
        <v>52</v>
      </c>
      <c r="B51">
        <v>1886976</v>
      </c>
      <c r="C51">
        <v>52</v>
      </c>
      <c r="D51">
        <v>5.1380733516270703E-3</v>
      </c>
      <c r="E51">
        <v>0</v>
      </c>
      <c r="F51">
        <v>0</v>
      </c>
      <c r="G51">
        <v>0</v>
      </c>
      <c r="H51">
        <v>0</v>
      </c>
      <c r="I51">
        <v>28.377305139475101</v>
      </c>
      <c r="J51">
        <v>4461177.0999999996</v>
      </c>
      <c r="K51">
        <v>4043064.28</v>
      </c>
      <c r="L51">
        <v>0.39513560572828799</v>
      </c>
      <c r="M51">
        <v>0.89490925725725601</v>
      </c>
      <c r="N51">
        <v>28.377305139475101</v>
      </c>
      <c r="O51">
        <v>0.93645238160370203</v>
      </c>
      <c r="P51">
        <v>28.377305139475101</v>
      </c>
      <c r="Q51">
        <v>0.93200560483681705</v>
      </c>
      <c r="R51">
        <v>388224246244.91998</v>
      </c>
      <c r="S51">
        <v>0.167185076244105</v>
      </c>
    </row>
    <row r="52" spans="1:19" x14ac:dyDescent="0.25">
      <c r="A52">
        <v>51</v>
      </c>
      <c r="B52">
        <v>1850688</v>
      </c>
      <c r="C52">
        <v>51</v>
      </c>
      <c r="D52">
        <v>4.9501625595498597E-3</v>
      </c>
      <c r="E52">
        <v>0</v>
      </c>
      <c r="F52">
        <v>0</v>
      </c>
      <c r="G52">
        <v>0</v>
      </c>
      <c r="H52">
        <v>0</v>
      </c>
      <c r="I52">
        <v>28.365061186116801</v>
      </c>
      <c r="J52">
        <v>4460329.9400000004</v>
      </c>
      <c r="K52">
        <v>4043106.26</v>
      </c>
      <c r="L52">
        <v>0.39496595484561497</v>
      </c>
      <c r="M52">
        <v>0.89474104504504504</v>
      </c>
      <c r="N52">
        <v>28.365061186116801</v>
      </c>
      <c r="O52">
        <v>0.93234482125382101</v>
      </c>
      <c r="P52">
        <v>28.365061186116801</v>
      </c>
      <c r="Q52">
        <v>0.93063544261772102</v>
      </c>
      <c r="R52">
        <v>386165743968.14001</v>
      </c>
      <c r="S52">
        <v>0.167185076244105</v>
      </c>
    </row>
    <row r="53" spans="1:19" x14ac:dyDescent="0.25">
      <c r="A53">
        <v>50</v>
      </c>
      <c r="B53">
        <v>1814400</v>
      </c>
      <c r="C53">
        <v>50</v>
      </c>
      <c r="D53">
        <v>4.8992412646733799E-3</v>
      </c>
      <c r="E53">
        <v>0</v>
      </c>
      <c r="F53">
        <v>0</v>
      </c>
      <c r="G53">
        <v>0</v>
      </c>
      <c r="H53">
        <v>0</v>
      </c>
      <c r="I53">
        <v>28.352137300483001</v>
      </c>
      <c r="J53">
        <v>4459684.4400000004</v>
      </c>
      <c r="K53">
        <v>4042740.82</v>
      </c>
      <c r="L53">
        <v>0.39478395608949701</v>
      </c>
      <c r="M53">
        <v>0.89460986186186098</v>
      </c>
      <c r="N53">
        <v>28.352137300483001</v>
      </c>
      <c r="O53">
        <v>0.93180639944300903</v>
      </c>
      <c r="P53">
        <v>28.352137300483001</v>
      </c>
      <c r="Q53">
        <v>0.92930293641508499</v>
      </c>
      <c r="R53">
        <v>384421527237.02002</v>
      </c>
      <c r="S53">
        <v>0.167185076244105</v>
      </c>
    </row>
    <row r="54" spans="1:19" x14ac:dyDescent="0.25">
      <c r="A54">
        <v>49</v>
      </c>
      <c r="B54">
        <v>1778112</v>
      </c>
      <c r="C54">
        <v>49</v>
      </c>
      <c r="D54">
        <v>4.88056337467015E-3</v>
      </c>
      <c r="E54">
        <v>0</v>
      </c>
      <c r="F54">
        <v>0</v>
      </c>
      <c r="G54">
        <v>0</v>
      </c>
      <c r="H54">
        <v>0</v>
      </c>
      <c r="I54">
        <v>28.333396592316902</v>
      </c>
      <c r="J54">
        <v>4459004.42</v>
      </c>
      <c r="K54">
        <v>4042796.68</v>
      </c>
      <c r="L54">
        <v>0.39452679073310998</v>
      </c>
      <c r="M54">
        <v>0.89447496296296203</v>
      </c>
      <c r="N54">
        <v>28.333396592316902</v>
      </c>
      <c r="O54">
        <v>0.93339986589776403</v>
      </c>
      <c r="P54">
        <v>28.333396592316902</v>
      </c>
      <c r="Q54">
        <v>0.931093398291162</v>
      </c>
      <c r="R54">
        <v>382490441404.88</v>
      </c>
      <c r="S54">
        <v>0.167185076244105</v>
      </c>
    </row>
    <row r="55" spans="1:19" x14ac:dyDescent="0.25">
      <c r="A55">
        <v>48</v>
      </c>
      <c r="B55">
        <v>1741824</v>
      </c>
      <c r="C55">
        <v>48</v>
      </c>
      <c r="D55">
        <v>4.7868692980582196E-3</v>
      </c>
      <c r="E55">
        <v>0</v>
      </c>
      <c r="F55">
        <v>0</v>
      </c>
      <c r="G55">
        <v>0</v>
      </c>
      <c r="H55">
        <v>0</v>
      </c>
      <c r="I55">
        <v>28.321768478536899</v>
      </c>
      <c r="J55">
        <v>4458966.9400000004</v>
      </c>
      <c r="K55">
        <v>4043045.18</v>
      </c>
      <c r="L55">
        <v>0.39436749851762398</v>
      </c>
      <c r="M55">
        <v>0.89446387187187104</v>
      </c>
      <c r="N55">
        <v>28.321768478536899</v>
      </c>
      <c r="O55">
        <v>0.93093210005704996</v>
      </c>
      <c r="P55">
        <v>28.321768478536899</v>
      </c>
      <c r="Q55">
        <v>0.92924371002610595</v>
      </c>
      <c r="R55">
        <v>381337904362.21997</v>
      </c>
      <c r="S55">
        <v>0.167185076244105</v>
      </c>
    </row>
    <row r="56" spans="1:19" x14ac:dyDescent="0.25">
      <c r="A56">
        <v>47</v>
      </c>
      <c r="B56">
        <v>1705536</v>
      </c>
      <c r="C56">
        <v>47</v>
      </c>
      <c r="D56">
        <v>4.6785224753735999E-3</v>
      </c>
      <c r="E56">
        <v>0</v>
      </c>
      <c r="F56">
        <v>0</v>
      </c>
      <c r="G56">
        <v>0</v>
      </c>
      <c r="H56">
        <v>0</v>
      </c>
      <c r="I56">
        <v>28.302038403257001</v>
      </c>
      <c r="J56">
        <v>4458470.4000000004</v>
      </c>
      <c r="K56">
        <v>4042675.22</v>
      </c>
      <c r="L56">
        <v>0.39409338882379202</v>
      </c>
      <c r="M56">
        <v>0.894361433433433</v>
      </c>
      <c r="N56">
        <v>28.302038403257001</v>
      </c>
      <c r="O56">
        <v>0.93265269128477002</v>
      </c>
      <c r="P56">
        <v>28.302038403257001</v>
      </c>
      <c r="Q56">
        <v>0.93197370688834902</v>
      </c>
      <c r="R56">
        <v>379007599120.21997</v>
      </c>
      <c r="S56">
        <v>0.167185076244105</v>
      </c>
    </row>
    <row r="57" spans="1:19" x14ac:dyDescent="0.25">
      <c r="A57">
        <v>46</v>
      </c>
      <c r="B57">
        <v>1669248</v>
      </c>
      <c r="C57">
        <v>46</v>
      </c>
      <c r="D57">
        <v>4.5628386429384998E-3</v>
      </c>
      <c r="E57">
        <v>0</v>
      </c>
      <c r="F57">
        <v>0</v>
      </c>
      <c r="G57">
        <v>0</v>
      </c>
      <c r="H57">
        <v>0</v>
      </c>
      <c r="I57">
        <v>28.288461191095699</v>
      </c>
      <c r="J57">
        <v>4457727.5999999996</v>
      </c>
      <c r="K57">
        <v>4042638.94</v>
      </c>
      <c r="L57">
        <v>0.39389981925170597</v>
      </c>
      <c r="M57">
        <v>0.89421567967967897</v>
      </c>
      <c r="N57">
        <v>28.288461191095699</v>
      </c>
      <c r="O57">
        <v>0.92852075934480804</v>
      </c>
      <c r="P57">
        <v>28.288461191095699</v>
      </c>
      <c r="Q57">
        <v>0.92949645770734202</v>
      </c>
      <c r="R57">
        <v>376926446410.64001</v>
      </c>
      <c r="S57">
        <v>0.167185076244105</v>
      </c>
    </row>
    <row r="58" spans="1:19" x14ac:dyDescent="0.25">
      <c r="A58">
        <v>45</v>
      </c>
      <c r="B58">
        <v>1632960</v>
      </c>
      <c r="C58">
        <v>45</v>
      </c>
      <c r="D58">
        <v>4.5689443997080897E-3</v>
      </c>
      <c r="E58">
        <v>0</v>
      </c>
      <c r="F58">
        <v>0</v>
      </c>
      <c r="G58">
        <v>0</v>
      </c>
      <c r="H58">
        <v>0</v>
      </c>
      <c r="I58">
        <v>28.273870880033801</v>
      </c>
      <c r="J58">
        <v>4457704.5599999996</v>
      </c>
      <c r="K58">
        <v>4042535.84</v>
      </c>
      <c r="L58">
        <v>0.39370560761872903</v>
      </c>
      <c r="M58">
        <v>0.89420862462462403</v>
      </c>
      <c r="N58">
        <v>28.273870880033801</v>
      </c>
      <c r="O58">
        <v>0.93071043538898401</v>
      </c>
      <c r="P58">
        <v>28.273870880033801</v>
      </c>
      <c r="Q58">
        <v>0.93191609778236395</v>
      </c>
      <c r="R58">
        <v>378673099093.32001</v>
      </c>
      <c r="S58">
        <v>0.167185076244105</v>
      </c>
    </row>
    <row r="59" spans="1:19" x14ac:dyDescent="0.25">
      <c r="A59">
        <v>44</v>
      </c>
      <c r="B59">
        <v>1596672</v>
      </c>
      <c r="C59">
        <v>44</v>
      </c>
      <c r="D59">
        <v>4.4500696500310204E-3</v>
      </c>
      <c r="E59">
        <v>0</v>
      </c>
      <c r="F59">
        <v>0</v>
      </c>
      <c r="G59">
        <v>0</v>
      </c>
      <c r="H59">
        <v>0</v>
      </c>
      <c r="I59">
        <v>28.2523455604255</v>
      </c>
      <c r="J59">
        <v>4456150.78</v>
      </c>
      <c r="K59">
        <v>4042447.3</v>
      </c>
      <c r="L59">
        <v>0.39340428304740299</v>
      </c>
      <c r="M59">
        <v>0.89389553153153101</v>
      </c>
      <c r="N59">
        <v>28.2523455604255</v>
      </c>
      <c r="O59">
        <v>0.92690675808155598</v>
      </c>
      <c r="P59">
        <v>28.2523455604255</v>
      </c>
      <c r="Q59">
        <v>0.93174752054832799</v>
      </c>
      <c r="R59">
        <v>375762919165.26001</v>
      </c>
      <c r="S59">
        <v>0.16455036330394199</v>
      </c>
    </row>
    <row r="60" spans="1:19" x14ac:dyDescent="0.25">
      <c r="A60">
        <v>43</v>
      </c>
      <c r="B60">
        <v>1560384</v>
      </c>
      <c r="C60">
        <v>43</v>
      </c>
      <c r="D60">
        <v>4.4190493983680898E-3</v>
      </c>
      <c r="E60">
        <v>0</v>
      </c>
      <c r="F60">
        <v>0</v>
      </c>
      <c r="G60">
        <v>0</v>
      </c>
      <c r="H60">
        <v>0</v>
      </c>
      <c r="I60">
        <v>28.239515590014602</v>
      </c>
      <c r="J60">
        <v>4456264.0199999996</v>
      </c>
      <c r="K60">
        <v>4042637.6</v>
      </c>
      <c r="L60">
        <v>0.39323407164813001</v>
      </c>
      <c r="M60">
        <v>0.89391891091091003</v>
      </c>
      <c r="N60">
        <v>28.239515590014602</v>
      </c>
      <c r="O60">
        <v>0.927369087755888</v>
      </c>
      <c r="P60">
        <v>28.239515590014602</v>
      </c>
      <c r="Q60">
        <v>0.93169601917627698</v>
      </c>
      <c r="R60">
        <v>376175470189.58002</v>
      </c>
      <c r="S60">
        <v>0.1616960909521</v>
      </c>
    </row>
    <row r="61" spans="1:19" x14ac:dyDescent="0.25">
      <c r="A61">
        <v>42</v>
      </c>
      <c r="B61">
        <v>1524096</v>
      </c>
      <c r="C61">
        <v>42</v>
      </c>
      <c r="D61">
        <v>4.3089619343236202E-3</v>
      </c>
      <c r="E61">
        <v>0</v>
      </c>
      <c r="F61">
        <v>0</v>
      </c>
      <c r="G61">
        <v>0</v>
      </c>
      <c r="H61">
        <v>0</v>
      </c>
      <c r="I61">
        <v>28.225328819531601</v>
      </c>
      <c r="J61">
        <v>4456043.28</v>
      </c>
      <c r="K61">
        <v>4042447.6</v>
      </c>
      <c r="L61">
        <v>0.39304692760612497</v>
      </c>
      <c r="M61">
        <v>0.89387288088088102</v>
      </c>
      <c r="N61">
        <v>28.225328819531601</v>
      </c>
      <c r="O61">
        <v>0.93002810270911496</v>
      </c>
      <c r="P61">
        <v>28.225328819531601</v>
      </c>
      <c r="Q61">
        <v>0.934910260470735</v>
      </c>
      <c r="R61">
        <v>377703516149.52002</v>
      </c>
      <c r="S61">
        <v>0.1616960909521</v>
      </c>
    </row>
    <row r="62" spans="1:19" x14ac:dyDescent="0.25">
      <c r="A62">
        <v>41</v>
      </c>
      <c r="B62">
        <v>1487808</v>
      </c>
      <c r="C62">
        <v>41</v>
      </c>
      <c r="D62">
        <v>4.2198287188820799E-3</v>
      </c>
      <c r="E62">
        <v>0</v>
      </c>
      <c r="F62">
        <v>0</v>
      </c>
      <c r="G62">
        <v>0</v>
      </c>
      <c r="H62">
        <v>0</v>
      </c>
      <c r="I62">
        <v>28.2085572619707</v>
      </c>
      <c r="J62">
        <v>4455349.96</v>
      </c>
      <c r="K62">
        <v>4042305.02</v>
      </c>
      <c r="L62">
        <v>0.392813096198603</v>
      </c>
      <c r="M62">
        <v>0.89373312112112102</v>
      </c>
      <c r="N62">
        <v>28.2085572619707</v>
      </c>
      <c r="O62">
        <v>0.92674852686652998</v>
      </c>
      <c r="P62">
        <v>28.2085572619707</v>
      </c>
      <c r="Q62">
        <v>0.93409739527007096</v>
      </c>
      <c r="R62">
        <v>376376527717.46002</v>
      </c>
      <c r="S62">
        <v>0.1616960909521</v>
      </c>
    </row>
    <row r="63" spans="1:19" x14ac:dyDescent="0.25">
      <c r="A63">
        <v>40</v>
      </c>
      <c r="B63">
        <v>1451520</v>
      </c>
      <c r="C63">
        <v>40</v>
      </c>
      <c r="D63">
        <v>4.2042932931241799E-3</v>
      </c>
      <c r="E63">
        <v>0</v>
      </c>
      <c r="F63">
        <v>0</v>
      </c>
      <c r="G63">
        <v>0</v>
      </c>
      <c r="H63">
        <v>0</v>
      </c>
      <c r="I63">
        <v>28.188451921891598</v>
      </c>
      <c r="J63">
        <v>4454686.5999999996</v>
      </c>
      <c r="K63">
        <v>4042578.26</v>
      </c>
      <c r="L63">
        <v>0.39254227396677399</v>
      </c>
      <c r="M63">
        <v>0.89359973973973905</v>
      </c>
      <c r="N63">
        <v>28.188451921891598</v>
      </c>
      <c r="O63">
        <v>0.930734606690518</v>
      </c>
      <c r="P63">
        <v>28.188451921891598</v>
      </c>
      <c r="Q63">
        <v>0.93696719929611105</v>
      </c>
      <c r="R63">
        <v>376179906108.91998</v>
      </c>
      <c r="S63">
        <v>0.1616960909521</v>
      </c>
    </row>
    <row r="64" spans="1:19" x14ac:dyDescent="0.25">
      <c r="A64">
        <v>39</v>
      </c>
      <c r="B64">
        <v>1415232</v>
      </c>
      <c r="C64">
        <v>39</v>
      </c>
      <c r="D64">
        <v>3.9112363815131399E-3</v>
      </c>
      <c r="E64">
        <v>0</v>
      </c>
      <c r="F64">
        <v>0</v>
      </c>
      <c r="G64">
        <v>0</v>
      </c>
      <c r="H64">
        <v>0</v>
      </c>
      <c r="I64">
        <v>28.169949922684001</v>
      </c>
      <c r="J64">
        <v>4454538.88</v>
      </c>
      <c r="K64">
        <v>4042395.4</v>
      </c>
      <c r="L64">
        <v>0.39228501904758001</v>
      </c>
      <c r="M64">
        <v>0.89356784384384302</v>
      </c>
      <c r="N64">
        <v>28.169949922684001</v>
      </c>
      <c r="O64">
        <v>0.92912542806300702</v>
      </c>
      <c r="P64">
        <v>28.169949922684001</v>
      </c>
      <c r="Q64">
        <v>0.93533054200746901</v>
      </c>
      <c r="R64">
        <v>375757904271.09998</v>
      </c>
      <c r="S64">
        <v>0.1616960909521</v>
      </c>
    </row>
    <row r="65" spans="1:19" x14ac:dyDescent="0.25">
      <c r="A65">
        <v>38</v>
      </c>
      <c r="B65">
        <v>1378944</v>
      </c>
      <c r="C65">
        <v>38</v>
      </c>
      <c r="D65">
        <v>4.0609568542047097E-3</v>
      </c>
      <c r="E65">
        <v>0</v>
      </c>
      <c r="F65">
        <v>0</v>
      </c>
      <c r="G65">
        <v>0</v>
      </c>
      <c r="H65">
        <v>0</v>
      </c>
      <c r="I65">
        <v>28.159830333417101</v>
      </c>
      <c r="J65">
        <v>4455708.22</v>
      </c>
      <c r="K65">
        <v>4042407.38</v>
      </c>
      <c r="L65">
        <v>0.39215256911130097</v>
      </c>
      <c r="M65">
        <v>0.893799243243243</v>
      </c>
      <c r="N65">
        <v>28.159830333417101</v>
      </c>
      <c r="O65">
        <v>0.93086110264076805</v>
      </c>
      <c r="P65">
        <v>28.159830333417101</v>
      </c>
      <c r="Q65">
        <v>0.932064261705707</v>
      </c>
      <c r="R65">
        <v>376985466280.65997</v>
      </c>
      <c r="S65">
        <v>0.1616960909521</v>
      </c>
    </row>
    <row r="66" spans="1:19" x14ac:dyDescent="0.25">
      <c r="A66">
        <v>37</v>
      </c>
      <c r="B66">
        <v>1342656</v>
      </c>
      <c r="C66">
        <v>37</v>
      </c>
      <c r="D66">
        <v>4.0793112201442201E-3</v>
      </c>
      <c r="E66">
        <v>0</v>
      </c>
      <c r="F66">
        <v>0</v>
      </c>
      <c r="G66">
        <v>0</v>
      </c>
      <c r="H66">
        <v>0</v>
      </c>
      <c r="I66">
        <v>28.1346882514773</v>
      </c>
      <c r="J66">
        <v>4455653.96</v>
      </c>
      <c r="K66">
        <v>4042315.04</v>
      </c>
      <c r="L66">
        <v>0.39180800196001803</v>
      </c>
      <c r="M66">
        <v>0.89378950550550496</v>
      </c>
      <c r="N66">
        <v>28.1346882514773</v>
      </c>
      <c r="O66">
        <v>0.93158964482178197</v>
      </c>
      <c r="P66">
        <v>28.1346882514773</v>
      </c>
      <c r="Q66">
        <v>0.93449333858786199</v>
      </c>
      <c r="R66">
        <v>376437667917.71997</v>
      </c>
      <c r="S66">
        <v>0.1616960909521</v>
      </c>
    </row>
    <row r="67" spans="1:19" x14ac:dyDescent="0.25">
      <c r="A67">
        <v>36</v>
      </c>
      <c r="B67">
        <v>1306368</v>
      </c>
      <c r="C67">
        <v>36</v>
      </c>
      <c r="D67">
        <v>4.2046699486666299E-3</v>
      </c>
      <c r="E67">
        <v>0</v>
      </c>
      <c r="F67">
        <v>0</v>
      </c>
      <c r="G67">
        <v>0</v>
      </c>
      <c r="H67">
        <v>0</v>
      </c>
      <c r="I67">
        <v>28.116424812394602</v>
      </c>
      <c r="J67">
        <v>4456057.5</v>
      </c>
      <c r="K67">
        <v>4042384.06</v>
      </c>
      <c r="L67">
        <v>0.39157363773252102</v>
      </c>
      <c r="M67">
        <v>0.89386841641641601</v>
      </c>
      <c r="N67">
        <v>28.116424812394602</v>
      </c>
      <c r="O67">
        <v>0.93220319307001698</v>
      </c>
      <c r="P67">
        <v>28.116424812394602</v>
      </c>
      <c r="Q67">
        <v>0.93262122027928895</v>
      </c>
      <c r="R67">
        <v>379687346558.15997</v>
      </c>
      <c r="S67">
        <v>0.1616960909521</v>
      </c>
    </row>
    <row r="68" spans="1:19" x14ac:dyDescent="0.25">
      <c r="A68">
        <v>35</v>
      </c>
      <c r="B68">
        <v>1270080</v>
      </c>
      <c r="C68">
        <v>35</v>
      </c>
      <c r="D68">
        <v>4.0973829170220201E-3</v>
      </c>
      <c r="E68">
        <v>0</v>
      </c>
      <c r="F68">
        <v>0</v>
      </c>
      <c r="G68">
        <v>0</v>
      </c>
      <c r="H68">
        <v>0</v>
      </c>
      <c r="I68">
        <v>28.0987854804435</v>
      </c>
      <c r="J68">
        <v>4456933.66</v>
      </c>
      <c r="K68">
        <v>4042498.2</v>
      </c>
      <c r="L68">
        <v>0.39133466577097598</v>
      </c>
      <c r="M68">
        <v>0.89404154554554505</v>
      </c>
      <c r="N68">
        <v>28.0987854804435</v>
      </c>
      <c r="O68">
        <v>0.93483426655879498</v>
      </c>
      <c r="P68">
        <v>28.0987854804435</v>
      </c>
      <c r="Q68">
        <v>0.93298814305553401</v>
      </c>
      <c r="R68">
        <v>380899297097.02002</v>
      </c>
      <c r="S68">
        <v>0.1616960909521</v>
      </c>
    </row>
    <row r="69" spans="1:19" x14ac:dyDescent="0.25">
      <c r="A69">
        <v>34</v>
      </c>
      <c r="B69">
        <v>1233792</v>
      </c>
      <c r="C69">
        <v>34</v>
      </c>
      <c r="D69">
        <v>4.2442769196553596E-3</v>
      </c>
      <c r="E69">
        <v>0</v>
      </c>
      <c r="F69">
        <v>0</v>
      </c>
      <c r="G69">
        <v>0</v>
      </c>
      <c r="H69">
        <v>0</v>
      </c>
      <c r="I69">
        <v>28.080122528979398</v>
      </c>
      <c r="J69">
        <v>4457384.88</v>
      </c>
      <c r="K69">
        <v>4042530.94</v>
      </c>
      <c r="L69">
        <v>0.39108289365488602</v>
      </c>
      <c r="M69">
        <v>0.89413278878878799</v>
      </c>
      <c r="N69">
        <v>28.080122528979398</v>
      </c>
      <c r="O69">
        <v>0.93521769412825295</v>
      </c>
      <c r="P69">
        <v>28.080122528979398</v>
      </c>
      <c r="Q69">
        <v>0.93409708173362704</v>
      </c>
      <c r="R69">
        <v>380821970298.65997</v>
      </c>
      <c r="S69">
        <v>0.1616960909521</v>
      </c>
    </row>
    <row r="70" spans="1:19" x14ac:dyDescent="0.25">
      <c r="A70">
        <v>33</v>
      </c>
      <c r="B70">
        <v>1197504</v>
      </c>
      <c r="C70">
        <v>33</v>
      </c>
      <c r="D70">
        <v>4.2933856914580898E-3</v>
      </c>
      <c r="E70">
        <v>0</v>
      </c>
      <c r="F70">
        <v>0</v>
      </c>
      <c r="G70">
        <v>0</v>
      </c>
      <c r="H70">
        <v>0</v>
      </c>
      <c r="I70">
        <v>28.056088305349299</v>
      </c>
      <c r="J70">
        <v>4457430.24</v>
      </c>
      <c r="K70">
        <v>4042511.76</v>
      </c>
      <c r="L70">
        <v>0.39075479249394302</v>
      </c>
      <c r="M70">
        <v>0.89413863063063004</v>
      </c>
      <c r="N70">
        <v>28.056088305349299</v>
      </c>
      <c r="O70">
        <v>0.93353316584366997</v>
      </c>
      <c r="P70">
        <v>28.056088305349299</v>
      </c>
      <c r="Q70">
        <v>0.93664556904962903</v>
      </c>
      <c r="R70">
        <v>381170334922.44</v>
      </c>
      <c r="S70">
        <v>0.1616960909521</v>
      </c>
    </row>
    <row r="71" spans="1:19" x14ac:dyDescent="0.25">
      <c r="A71">
        <v>32</v>
      </c>
      <c r="B71">
        <v>1161216</v>
      </c>
      <c r="C71">
        <v>32</v>
      </c>
      <c r="D71">
        <v>5.5385400247745104E-3</v>
      </c>
      <c r="E71">
        <v>0</v>
      </c>
      <c r="F71">
        <v>0</v>
      </c>
      <c r="G71">
        <v>0</v>
      </c>
      <c r="H71">
        <v>0</v>
      </c>
      <c r="I71">
        <v>28.040002523658</v>
      </c>
      <c r="J71">
        <v>4457787.74</v>
      </c>
      <c r="K71">
        <v>4042877.92</v>
      </c>
      <c r="L71">
        <v>0.390541205181136</v>
      </c>
      <c r="M71">
        <v>0.89420719519519498</v>
      </c>
      <c r="N71">
        <v>28.040002523658</v>
      </c>
      <c r="O71">
        <v>0.93524306707308402</v>
      </c>
      <c r="P71">
        <v>28.040002523658</v>
      </c>
      <c r="Q71">
        <v>0.93677335374649495</v>
      </c>
      <c r="R71">
        <v>381818158107.34003</v>
      </c>
      <c r="S71">
        <v>0.1616960909521</v>
      </c>
    </row>
    <row r="72" spans="1:19" x14ac:dyDescent="0.25">
      <c r="A72">
        <v>31</v>
      </c>
      <c r="B72">
        <v>1124928</v>
      </c>
      <c r="C72">
        <v>31</v>
      </c>
      <c r="D72">
        <v>5.8203171369586399E-3</v>
      </c>
      <c r="E72">
        <v>0</v>
      </c>
      <c r="F72">
        <v>0</v>
      </c>
      <c r="G72">
        <v>0</v>
      </c>
      <c r="H72">
        <v>0</v>
      </c>
      <c r="I72">
        <v>28.022261769970498</v>
      </c>
      <c r="J72">
        <v>4457056.04</v>
      </c>
      <c r="K72">
        <v>4042668.26</v>
      </c>
      <c r="L72">
        <v>0.39030588655867299</v>
      </c>
      <c r="M72">
        <v>0.89405983583583604</v>
      </c>
      <c r="N72">
        <v>28.022261769970498</v>
      </c>
      <c r="O72">
        <v>0.93610065150333799</v>
      </c>
      <c r="P72">
        <v>28.022261769970498</v>
      </c>
      <c r="Q72">
        <v>0.93608536949785603</v>
      </c>
      <c r="R72">
        <v>382489959452.23999</v>
      </c>
      <c r="S72">
        <v>0.1616960909521</v>
      </c>
    </row>
    <row r="73" spans="1:19" x14ac:dyDescent="0.25">
      <c r="A73">
        <v>30</v>
      </c>
      <c r="B73">
        <v>1088640</v>
      </c>
      <c r="C73">
        <v>30</v>
      </c>
      <c r="D73">
        <v>5.6849559851085696E-3</v>
      </c>
      <c r="E73">
        <v>0</v>
      </c>
      <c r="F73">
        <v>0</v>
      </c>
      <c r="G73">
        <v>0</v>
      </c>
      <c r="H73">
        <v>0</v>
      </c>
      <c r="I73">
        <v>27.9938220883881</v>
      </c>
      <c r="J73">
        <v>4456010.4800000004</v>
      </c>
      <c r="K73">
        <v>4042094.86</v>
      </c>
      <c r="L73">
        <v>0.38993502278220898</v>
      </c>
      <c r="M73">
        <v>0.89384769169169198</v>
      </c>
      <c r="N73">
        <v>27.9938220883881</v>
      </c>
      <c r="O73">
        <v>0.93979987172358503</v>
      </c>
      <c r="P73">
        <v>27.9938220883881</v>
      </c>
      <c r="Q73">
        <v>0.93763030001565195</v>
      </c>
      <c r="R73">
        <v>386697146181.14001</v>
      </c>
      <c r="S73">
        <v>0.1616960909521</v>
      </c>
    </row>
    <row r="74" spans="1:19" x14ac:dyDescent="0.25">
      <c r="A74">
        <v>29</v>
      </c>
      <c r="B74">
        <v>1052352</v>
      </c>
      <c r="C74">
        <v>29</v>
      </c>
      <c r="D74">
        <v>5.4593932547035498E-3</v>
      </c>
      <c r="E74">
        <v>0</v>
      </c>
      <c r="F74">
        <v>0</v>
      </c>
      <c r="G74">
        <v>0</v>
      </c>
      <c r="H74">
        <v>0</v>
      </c>
      <c r="I74">
        <v>27.9736114544232</v>
      </c>
      <c r="J74">
        <v>4454152.3600000003</v>
      </c>
      <c r="K74">
        <v>4042200.82</v>
      </c>
      <c r="L74">
        <v>0.38965916691725599</v>
      </c>
      <c r="M74">
        <v>0.89347504304304304</v>
      </c>
      <c r="N74">
        <v>27.9736114544232</v>
      </c>
      <c r="O74">
        <v>0.93827989141559798</v>
      </c>
      <c r="P74">
        <v>27.9736114544232</v>
      </c>
      <c r="Q74">
        <v>0.93734463114606803</v>
      </c>
      <c r="R74">
        <v>385880766249.82001</v>
      </c>
      <c r="S74">
        <v>0.1616960909521</v>
      </c>
    </row>
    <row r="75" spans="1:19" x14ac:dyDescent="0.25">
      <c r="A75">
        <v>28</v>
      </c>
      <c r="B75">
        <v>1016064</v>
      </c>
      <c r="C75">
        <v>28</v>
      </c>
      <c r="D75">
        <v>5.3339868343945402E-3</v>
      </c>
      <c r="E75">
        <v>0</v>
      </c>
      <c r="F75">
        <v>0</v>
      </c>
      <c r="G75">
        <v>0</v>
      </c>
      <c r="H75">
        <v>0</v>
      </c>
      <c r="I75">
        <v>27.9549130658772</v>
      </c>
      <c r="J75">
        <v>4452072.1399999997</v>
      </c>
      <c r="K75">
        <v>4041512.18</v>
      </c>
      <c r="L75">
        <v>0.38940406314900899</v>
      </c>
      <c r="M75">
        <v>0.89305646046046006</v>
      </c>
      <c r="N75">
        <v>27.9549130658772</v>
      </c>
      <c r="O75">
        <v>0.93679517798521805</v>
      </c>
      <c r="P75">
        <v>27.9549130658772</v>
      </c>
      <c r="Q75">
        <v>0.93665401944850002</v>
      </c>
      <c r="R75">
        <v>386661846606.17999</v>
      </c>
      <c r="S75">
        <v>0.1616960909521</v>
      </c>
    </row>
    <row r="76" spans="1:19" x14ac:dyDescent="0.25">
      <c r="A76">
        <v>27</v>
      </c>
      <c r="B76">
        <v>979776</v>
      </c>
      <c r="C76">
        <v>27</v>
      </c>
      <c r="D76">
        <v>5.1561361688075499E-3</v>
      </c>
      <c r="E76">
        <v>0</v>
      </c>
      <c r="F76">
        <v>0</v>
      </c>
      <c r="G76">
        <v>0</v>
      </c>
      <c r="H76">
        <v>0</v>
      </c>
      <c r="I76">
        <v>27.931917796902301</v>
      </c>
      <c r="J76">
        <v>4449631</v>
      </c>
      <c r="K76">
        <v>4041041.36</v>
      </c>
      <c r="L76">
        <v>0.389104806848864</v>
      </c>
      <c r="M76">
        <v>0.89256491291291296</v>
      </c>
      <c r="N76">
        <v>27.931917796902301</v>
      </c>
      <c r="O76">
        <v>0.93859321308509402</v>
      </c>
      <c r="P76">
        <v>27.931917796902301</v>
      </c>
      <c r="Q76">
        <v>0.93793278897953902</v>
      </c>
      <c r="R76">
        <v>388486785617.71997</v>
      </c>
      <c r="S76">
        <v>0.1616960909521</v>
      </c>
    </row>
    <row r="77" spans="1:19" x14ac:dyDescent="0.25">
      <c r="A77">
        <v>26</v>
      </c>
      <c r="B77">
        <v>943488</v>
      </c>
      <c r="C77">
        <v>26</v>
      </c>
      <c r="D77">
        <v>5.0528482584400796E-3</v>
      </c>
      <c r="E77">
        <v>0</v>
      </c>
      <c r="F77">
        <v>0</v>
      </c>
      <c r="G77">
        <v>0</v>
      </c>
      <c r="H77">
        <v>0</v>
      </c>
      <c r="I77">
        <v>27.911427400137999</v>
      </c>
      <c r="J77">
        <v>4446616.82</v>
      </c>
      <c r="K77">
        <v>4040567.22</v>
      </c>
      <c r="L77">
        <v>0.38882269683992299</v>
      </c>
      <c r="M77">
        <v>0.89195942342342305</v>
      </c>
      <c r="N77">
        <v>27.911427400137999</v>
      </c>
      <c r="O77">
        <v>0.93613396422806505</v>
      </c>
      <c r="P77">
        <v>27.911427400137999</v>
      </c>
      <c r="Q77">
        <v>0.93565937880106298</v>
      </c>
      <c r="R77">
        <v>388667358579.64001</v>
      </c>
      <c r="S77">
        <v>0.1616960909521</v>
      </c>
    </row>
    <row r="78" spans="1:19" x14ac:dyDescent="0.25">
      <c r="A78">
        <v>25</v>
      </c>
      <c r="B78">
        <v>907200</v>
      </c>
      <c r="C78">
        <v>25</v>
      </c>
      <c r="D78">
        <v>4.9298776233669796E-3</v>
      </c>
      <c r="E78">
        <v>0</v>
      </c>
      <c r="F78">
        <v>0</v>
      </c>
      <c r="G78">
        <v>0</v>
      </c>
      <c r="H78">
        <v>0</v>
      </c>
      <c r="I78">
        <v>27.894803064349102</v>
      </c>
      <c r="J78">
        <v>4443315.26</v>
      </c>
      <c r="K78">
        <v>4040266.1</v>
      </c>
      <c r="L78">
        <v>0.38859366079462099</v>
      </c>
      <c r="M78">
        <v>0.89129518718718703</v>
      </c>
      <c r="N78">
        <v>27.894803064349102</v>
      </c>
      <c r="O78">
        <v>0.94152800230838396</v>
      </c>
      <c r="P78">
        <v>27.894803064349102</v>
      </c>
      <c r="Q78">
        <v>0.94043279044532002</v>
      </c>
      <c r="R78">
        <v>389616618469.38</v>
      </c>
      <c r="S78">
        <v>0.15558324432211901</v>
      </c>
    </row>
    <row r="79" spans="1:19" x14ac:dyDescent="0.25">
      <c r="A79">
        <v>24</v>
      </c>
      <c r="B79">
        <v>870912</v>
      </c>
      <c r="C79">
        <v>24</v>
      </c>
      <c r="D79">
        <v>4.9022517729841401E-3</v>
      </c>
      <c r="E79">
        <v>0</v>
      </c>
      <c r="F79">
        <v>0</v>
      </c>
      <c r="G79">
        <v>0</v>
      </c>
      <c r="H79">
        <v>0</v>
      </c>
      <c r="I79">
        <v>27.868661017474199</v>
      </c>
      <c r="J79">
        <v>4440096</v>
      </c>
      <c r="K79">
        <v>4039995.66</v>
      </c>
      <c r="L79">
        <v>0.38825590691032502</v>
      </c>
      <c r="M79">
        <v>0.89064816816816805</v>
      </c>
      <c r="N79">
        <v>27.868661017474199</v>
      </c>
      <c r="O79">
        <v>0.94163957751970295</v>
      </c>
      <c r="P79">
        <v>27.868661017474199</v>
      </c>
      <c r="Q79">
        <v>0.94089790753680502</v>
      </c>
      <c r="R79">
        <v>390838640747.44</v>
      </c>
      <c r="S79">
        <v>0.15558324432211901</v>
      </c>
    </row>
    <row r="80" spans="1:19" x14ac:dyDescent="0.25">
      <c r="A80">
        <v>23</v>
      </c>
      <c r="B80">
        <v>834624</v>
      </c>
      <c r="C80">
        <v>23</v>
      </c>
      <c r="D80">
        <v>4.6026554859639503E-3</v>
      </c>
      <c r="E80">
        <v>0</v>
      </c>
      <c r="F80">
        <v>0</v>
      </c>
      <c r="G80">
        <v>0</v>
      </c>
      <c r="H80">
        <v>0</v>
      </c>
      <c r="I80">
        <v>27.8478041898694</v>
      </c>
      <c r="J80">
        <v>4436769.0999999996</v>
      </c>
      <c r="K80">
        <v>4039466.02</v>
      </c>
      <c r="L80">
        <v>0.387991466733415</v>
      </c>
      <c r="M80">
        <v>0.88998112512512395</v>
      </c>
      <c r="N80">
        <v>27.8478041898694</v>
      </c>
      <c r="O80">
        <v>0.94233879175920499</v>
      </c>
      <c r="P80">
        <v>27.8478041898694</v>
      </c>
      <c r="Q80">
        <v>0.94308713505779995</v>
      </c>
      <c r="R80">
        <v>392851097747.46002</v>
      </c>
      <c r="S80">
        <v>0.15558324432211901</v>
      </c>
    </row>
    <row r="81" spans="1:19" x14ac:dyDescent="0.25">
      <c r="A81">
        <v>22</v>
      </c>
      <c r="B81">
        <v>798336</v>
      </c>
      <c r="C81">
        <v>22</v>
      </c>
      <c r="D81">
        <v>4.5044765262179697E-3</v>
      </c>
      <c r="E81">
        <v>0</v>
      </c>
      <c r="F81">
        <v>0</v>
      </c>
      <c r="G81">
        <v>0</v>
      </c>
      <c r="H81">
        <v>0</v>
      </c>
      <c r="I81">
        <v>27.826846070028001</v>
      </c>
      <c r="J81">
        <v>4432745.2</v>
      </c>
      <c r="K81">
        <v>4038743.94</v>
      </c>
      <c r="L81">
        <v>0.38771705801459599</v>
      </c>
      <c r="M81">
        <v>0.88917036636636604</v>
      </c>
      <c r="N81">
        <v>27.826846070028001</v>
      </c>
      <c r="O81">
        <v>0.93450363876533205</v>
      </c>
      <c r="P81">
        <v>27.826846070028001</v>
      </c>
      <c r="Q81">
        <v>0.93653367860762204</v>
      </c>
      <c r="R81">
        <v>393491380861.12</v>
      </c>
      <c r="S81">
        <v>0.15558324432211901</v>
      </c>
    </row>
    <row r="82" spans="1:19" x14ac:dyDescent="0.25">
      <c r="A82">
        <v>21</v>
      </c>
      <c r="B82">
        <v>762048</v>
      </c>
      <c r="C82">
        <v>21</v>
      </c>
      <c r="D82">
        <v>4.2538664394845601E-3</v>
      </c>
      <c r="E82">
        <v>0</v>
      </c>
      <c r="F82">
        <v>0</v>
      </c>
      <c r="G82">
        <v>0</v>
      </c>
      <c r="H82">
        <v>0</v>
      </c>
      <c r="I82">
        <v>27.803983459917301</v>
      </c>
      <c r="J82">
        <v>4426324.46</v>
      </c>
      <c r="K82">
        <v>4037911.38</v>
      </c>
      <c r="L82">
        <v>0.38742414367282002</v>
      </c>
      <c r="M82">
        <v>0.88788171371371305</v>
      </c>
      <c r="N82">
        <v>27.803983459917301</v>
      </c>
      <c r="O82">
        <v>0.94146100968428603</v>
      </c>
      <c r="P82">
        <v>27.803983459917301</v>
      </c>
      <c r="Q82">
        <v>0.94024065791600098</v>
      </c>
      <c r="R82">
        <v>394976138415.78003</v>
      </c>
      <c r="S82">
        <v>0.15558324432211901</v>
      </c>
    </row>
    <row r="83" spans="1:19" x14ac:dyDescent="0.25">
      <c r="A83">
        <v>20</v>
      </c>
      <c r="B83">
        <v>725760</v>
      </c>
      <c r="C83">
        <v>20</v>
      </c>
      <c r="D83">
        <v>4.1859970333812998E-3</v>
      </c>
      <c r="E83">
        <v>0</v>
      </c>
      <c r="F83">
        <v>0</v>
      </c>
      <c r="G83">
        <v>0</v>
      </c>
      <c r="H83">
        <v>0</v>
      </c>
      <c r="I83">
        <v>27.771496908645901</v>
      </c>
      <c r="J83">
        <v>4419315.6399999997</v>
      </c>
      <c r="K83">
        <v>4037743.98</v>
      </c>
      <c r="L83">
        <v>0.38699837029727902</v>
      </c>
      <c r="M83">
        <v>0.88647311711711696</v>
      </c>
      <c r="N83">
        <v>27.771496908645901</v>
      </c>
      <c r="O83">
        <v>0.94644954972360495</v>
      </c>
      <c r="P83">
        <v>27.771496908645901</v>
      </c>
      <c r="Q83">
        <v>0.94613220582438495</v>
      </c>
      <c r="R83">
        <v>396481106472.73999</v>
      </c>
      <c r="S83">
        <v>0.15558324432211901</v>
      </c>
    </row>
    <row r="84" spans="1:19" x14ac:dyDescent="0.25">
      <c r="A84">
        <v>19</v>
      </c>
      <c r="B84">
        <v>689472</v>
      </c>
      <c r="C84">
        <v>19</v>
      </c>
      <c r="D84">
        <v>4.0019017081617701E-3</v>
      </c>
      <c r="E84">
        <v>0</v>
      </c>
      <c r="F84">
        <v>0</v>
      </c>
      <c r="G84">
        <v>0</v>
      </c>
      <c r="H84">
        <v>0</v>
      </c>
      <c r="I84">
        <v>27.754156051741401</v>
      </c>
      <c r="J84">
        <v>4414271.72</v>
      </c>
      <c r="K84">
        <v>4036733.96</v>
      </c>
      <c r="L84">
        <v>0.38676298731284198</v>
      </c>
      <c r="M84">
        <v>0.88545730130130096</v>
      </c>
      <c r="N84">
        <v>27.754156051741401</v>
      </c>
      <c r="O84">
        <v>0.94693039391383604</v>
      </c>
      <c r="P84">
        <v>27.754156051741401</v>
      </c>
      <c r="Q84">
        <v>0.94305110823864602</v>
      </c>
      <c r="R84">
        <v>396683849545.32001</v>
      </c>
      <c r="S84">
        <v>0.15558324432211901</v>
      </c>
    </row>
    <row r="85" spans="1:19" x14ac:dyDescent="0.25">
      <c r="A85">
        <v>18</v>
      </c>
      <c r="B85">
        <v>653184</v>
      </c>
      <c r="C85">
        <v>18</v>
      </c>
      <c r="D85">
        <v>3.8290457254233899E-3</v>
      </c>
      <c r="E85">
        <v>0</v>
      </c>
      <c r="F85">
        <v>0</v>
      </c>
      <c r="G85">
        <v>0</v>
      </c>
      <c r="H85">
        <v>0</v>
      </c>
      <c r="I85">
        <v>27.7287130120359</v>
      </c>
      <c r="J85">
        <v>4411336.4800000004</v>
      </c>
      <c r="K85">
        <v>4036207.54</v>
      </c>
      <c r="L85">
        <v>0.38643210116255</v>
      </c>
      <c r="M85">
        <v>0.88486829229229202</v>
      </c>
      <c r="N85">
        <v>27.7287130120359</v>
      </c>
      <c r="O85">
        <v>0.94595733521805703</v>
      </c>
      <c r="P85">
        <v>27.7287130120359</v>
      </c>
      <c r="Q85">
        <v>0.93990990763938698</v>
      </c>
      <c r="R85">
        <v>398491403243.65997</v>
      </c>
      <c r="S85">
        <v>0.15558324432211901</v>
      </c>
    </row>
    <row r="86" spans="1:19" x14ac:dyDescent="0.25">
      <c r="A86">
        <v>17</v>
      </c>
      <c r="B86">
        <v>616896</v>
      </c>
      <c r="C86">
        <v>17</v>
      </c>
      <c r="D86">
        <v>3.6624299887693E-3</v>
      </c>
      <c r="E86">
        <v>0</v>
      </c>
      <c r="F86">
        <v>0</v>
      </c>
      <c r="G86">
        <v>0</v>
      </c>
      <c r="H86">
        <v>0</v>
      </c>
      <c r="I86">
        <v>27.685790437147901</v>
      </c>
      <c r="J86">
        <v>4404570.58</v>
      </c>
      <c r="K86">
        <v>4035287.84</v>
      </c>
      <c r="L86">
        <v>0.38585855567831401</v>
      </c>
      <c r="M86">
        <v>0.88350778778778705</v>
      </c>
      <c r="N86">
        <v>27.685790437147901</v>
      </c>
      <c r="O86">
        <v>0.94625354159045305</v>
      </c>
      <c r="P86">
        <v>27.685790437147901</v>
      </c>
      <c r="Q86">
        <v>0.94100989967528004</v>
      </c>
      <c r="R86">
        <v>399346960463.56</v>
      </c>
      <c r="S86">
        <v>0.15558324432211901</v>
      </c>
    </row>
    <row r="87" spans="1:19" x14ac:dyDescent="0.25">
      <c r="A87">
        <v>16</v>
      </c>
      <c r="B87">
        <v>580608</v>
      </c>
      <c r="C87">
        <v>16</v>
      </c>
      <c r="D87">
        <v>3.5370523210031999E-3</v>
      </c>
      <c r="E87">
        <v>0</v>
      </c>
      <c r="F87">
        <v>0</v>
      </c>
      <c r="G87">
        <v>0</v>
      </c>
      <c r="H87">
        <v>0</v>
      </c>
      <c r="I87">
        <v>27.6498785873099</v>
      </c>
      <c r="J87">
        <v>4397348.2</v>
      </c>
      <c r="K87">
        <v>4034642.7</v>
      </c>
      <c r="L87">
        <v>0.385389374008267</v>
      </c>
      <c r="M87">
        <v>0.88205674474474405</v>
      </c>
      <c r="N87">
        <v>27.6498785873099</v>
      </c>
      <c r="O87">
        <v>0.94706897554495095</v>
      </c>
      <c r="P87">
        <v>27.6498785873099</v>
      </c>
      <c r="Q87">
        <v>0.94279725873741804</v>
      </c>
      <c r="R87">
        <v>400948394572.62</v>
      </c>
      <c r="S87">
        <v>0.15558324432211901</v>
      </c>
    </row>
    <row r="88" spans="1:19" x14ac:dyDescent="0.25">
      <c r="A88">
        <v>15</v>
      </c>
      <c r="B88">
        <v>544320</v>
      </c>
      <c r="C88">
        <v>15</v>
      </c>
      <c r="D88">
        <v>3.4304499150381099E-3</v>
      </c>
      <c r="E88">
        <v>0</v>
      </c>
      <c r="F88">
        <v>0</v>
      </c>
      <c r="G88">
        <v>0</v>
      </c>
      <c r="H88">
        <v>0</v>
      </c>
      <c r="I88">
        <v>27.5980441750661</v>
      </c>
      <c r="J88">
        <v>4387950.58</v>
      </c>
      <c r="K88">
        <v>4033397.2</v>
      </c>
      <c r="L88">
        <v>0.38470288374527201</v>
      </c>
      <c r="M88">
        <v>0.88016876076076001</v>
      </c>
      <c r="N88">
        <v>27.5980441750661</v>
      </c>
      <c r="O88">
        <v>0.95091565503504605</v>
      </c>
      <c r="P88">
        <v>27.5980441750661</v>
      </c>
      <c r="Q88">
        <v>0.94318948829259797</v>
      </c>
      <c r="R88">
        <v>401918458563.20001</v>
      </c>
      <c r="S88">
        <v>0.15558324432211901</v>
      </c>
    </row>
    <row r="89" spans="1:19" x14ac:dyDescent="0.25">
      <c r="A89">
        <v>14</v>
      </c>
      <c r="B89">
        <v>508032</v>
      </c>
      <c r="C89">
        <v>14</v>
      </c>
      <c r="D89">
        <v>3.1642141490157301E-3</v>
      </c>
      <c r="E89">
        <v>0</v>
      </c>
      <c r="F89">
        <v>0</v>
      </c>
      <c r="G89">
        <v>0</v>
      </c>
      <c r="H89">
        <v>0</v>
      </c>
      <c r="I89">
        <v>27.5495341859075</v>
      </c>
      <c r="J89">
        <v>4375035.26</v>
      </c>
      <c r="K89">
        <v>4032170.36</v>
      </c>
      <c r="L89">
        <v>0.38406453033226101</v>
      </c>
      <c r="M89">
        <v>0.87757310910910902</v>
      </c>
      <c r="N89">
        <v>27.5495341859075</v>
      </c>
      <c r="O89">
        <v>0.95382995702860296</v>
      </c>
      <c r="P89">
        <v>27.5495341859075</v>
      </c>
      <c r="Q89">
        <v>0.946105090014702</v>
      </c>
      <c r="R89">
        <v>403609490654.23999</v>
      </c>
      <c r="S89">
        <v>0.15558324432211901</v>
      </c>
    </row>
    <row r="90" spans="1:19" x14ac:dyDescent="0.25">
      <c r="A90">
        <v>13</v>
      </c>
      <c r="B90">
        <v>471744</v>
      </c>
      <c r="C90">
        <v>13</v>
      </c>
      <c r="D90">
        <v>3.0415992696393602E-3</v>
      </c>
      <c r="E90">
        <v>0</v>
      </c>
      <c r="F90">
        <v>0</v>
      </c>
      <c r="G90">
        <v>0</v>
      </c>
      <c r="H90">
        <v>0</v>
      </c>
      <c r="I90">
        <v>27.546133474014098</v>
      </c>
      <c r="J90">
        <v>4366515.4400000004</v>
      </c>
      <c r="K90">
        <v>4030604.52</v>
      </c>
      <c r="L90">
        <v>0.38403958223156698</v>
      </c>
      <c r="M90">
        <v>0.87585884284284199</v>
      </c>
      <c r="N90">
        <v>27.546133474014098</v>
      </c>
      <c r="O90">
        <v>0.94624945506898095</v>
      </c>
      <c r="P90">
        <v>27.546133474014098</v>
      </c>
      <c r="Q90">
        <v>0.95088403604849203</v>
      </c>
      <c r="R90">
        <v>404745578592.20001</v>
      </c>
      <c r="S90">
        <v>0.15558324432211901</v>
      </c>
    </row>
    <row r="91" spans="1:19" x14ac:dyDescent="0.25">
      <c r="A91">
        <v>12</v>
      </c>
      <c r="B91">
        <v>435456</v>
      </c>
      <c r="C91">
        <v>12</v>
      </c>
      <c r="D91">
        <v>2.7842782838559698E-3</v>
      </c>
      <c r="E91">
        <v>0</v>
      </c>
      <c r="F91">
        <v>0</v>
      </c>
      <c r="G91">
        <v>0</v>
      </c>
      <c r="H91">
        <v>0</v>
      </c>
      <c r="I91">
        <v>27.5462579852977</v>
      </c>
      <c r="J91">
        <v>4354954.32</v>
      </c>
      <c r="K91">
        <v>4028536.2</v>
      </c>
      <c r="L91">
        <v>0.384056474790613</v>
      </c>
      <c r="M91">
        <v>0.87353518318318202</v>
      </c>
      <c r="N91">
        <v>27.5462579852977</v>
      </c>
      <c r="O91">
        <v>0.92834295548003298</v>
      </c>
      <c r="P91">
        <v>27.5462579852977</v>
      </c>
      <c r="Q91">
        <v>0.94873336915555095</v>
      </c>
      <c r="R91">
        <v>405743465177.17999</v>
      </c>
      <c r="S91">
        <v>0.15558324432211901</v>
      </c>
    </row>
    <row r="92" spans="1:19" x14ac:dyDescent="0.25">
      <c r="A92">
        <v>11</v>
      </c>
      <c r="B92">
        <v>399168</v>
      </c>
      <c r="C92">
        <v>11</v>
      </c>
      <c r="D92">
        <v>2.5522816854729301E-3</v>
      </c>
      <c r="E92">
        <v>0</v>
      </c>
      <c r="F92">
        <v>0</v>
      </c>
      <c r="G92">
        <v>0</v>
      </c>
      <c r="H92">
        <v>0</v>
      </c>
      <c r="I92">
        <v>27.538491000717801</v>
      </c>
      <c r="J92">
        <v>4339414.22</v>
      </c>
      <c r="K92">
        <v>4026521.98</v>
      </c>
      <c r="L92">
        <v>0.38395899834786701</v>
      </c>
      <c r="M92">
        <v>0.87041105905905902</v>
      </c>
      <c r="N92">
        <v>27.538491000717801</v>
      </c>
      <c r="O92">
        <v>0.92892633722179097</v>
      </c>
      <c r="P92">
        <v>27.538491000717801</v>
      </c>
      <c r="Q92">
        <v>0.945318186726258</v>
      </c>
      <c r="R92">
        <v>406479968613.03998</v>
      </c>
      <c r="S92">
        <v>0.15558324432211901</v>
      </c>
    </row>
    <row r="93" spans="1:19" x14ac:dyDescent="0.25">
      <c r="A93">
        <v>10</v>
      </c>
      <c r="B93">
        <v>362880</v>
      </c>
      <c r="C93">
        <v>10</v>
      </c>
      <c r="D93">
        <v>2.4328303612938099E-3</v>
      </c>
      <c r="E93">
        <v>0</v>
      </c>
      <c r="F93">
        <v>0</v>
      </c>
      <c r="G93">
        <v>0</v>
      </c>
      <c r="H93">
        <v>0</v>
      </c>
      <c r="I93">
        <v>27.507141815680999</v>
      </c>
      <c r="J93">
        <v>4315479.5</v>
      </c>
      <c r="K93">
        <v>4024056.88</v>
      </c>
      <c r="L93">
        <v>0.383559360366791</v>
      </c>
      <c r="M93">
        <v>0.86559886686686605</v>
      </c>
      <c r="N93">
        <v>27.507141815680999</v>
      </c>
      <c r="O93">
        <v>0.95774197904119296</v>
      </c>
      <c r="P93">
        <v>27.507141815680999</v>
      </c>
      <c r="Q93">
        <v>0.95517403386258404</v>
      </c>
      <c r="R93">
        <v>408096237309.09998</v>
      </c>
      <c r="S93">
        <v>0.15558324432211901</v>
      </c>
    </row>
    <row r="94" spans="1:19" x14ac:dyDescent="0.25">
      <c r="A94">
        <v>9</v>
      </c>
      <c r="B94">
        <v>326592</v>
      </c>
      <c r="C94">
        <v>9</v>
      </c>
      <c r="D94">
        <v>2.23845957754024E-3</v>
      </c>
      <c r="E94">
        <v>0</v>
      </c>
      <c r="F94">
        <v>0</v>
      </c>
      <c r="G94">
        <v>0</v>
      </c>
      <c r="H94">
        <v>0</v>
      </c>
      <c r="I94">
        <v>27.472250678847502</v>
      </c>
      <c r="J94">
        <v>4299053.08</v>
      </c>
      <c r="K94">
        <v>4020711.42</v>
      </c>
      <c r="L94">
        <v>0.38306092978356898</v>
      </c>
      <c r="M94">
        <v>0.86229817017016996</v>
      </c>
      <c r="N94">
        <v>27.472250678847502</v>
      </c>
      <c r="O94">
        <v>0.95091605701446102</v>
      </c>
      <c r="P94">
        <v>27.472250678847502</v>
      </c>
      <c r="Q94">
        <v>0.95153951631292599</v>
      </c>
      <c r="R94">
        <v>409324063384.47998</v>
      </c>
      <c r="S94">
        <v>0.15558324432211901</v>
      </c>
    </row>
    <row r="95" spans="1:19" x14ac:dyDescent="0.25">
      <c r="A95">
        <v>8</v>
      </c>
      <c r="B95">
        <v>290304</v>
      </c>
      <c r="C95">
        <v>8</v>
      </c>
      <c r="D95">
        <v>1.9867398585858998E-3</v>
      </c>
      <c r="E95">
        <v>0</v>
      </c>
      <c r="F95">
        <v>0</v>
      </c>
      <c r="G95">
        <v>0</v>
      </c>
      <c r="H95">
        <v>0</v>
      </c>
      <c r="I95">
        <v>27.449786944067501</v>
      </c>
      <c r="J95">
        <v>4286585.76</v>
      </c>
      <c r="K95">
        <v>4016470.2</v>
      </c>
      <c r="L95">
        <v>0.38265243825779899</v>
      </c>
      <c r="M95">
        <v>0.85979134734734697</v>
      </c>
      <c r="N95">
        <v>27.449786944067501</v>
      </c>
      <c r="O95">
        <v>0.94208618924814003</v>
      </c>
      <c r="P95">
        <v>27.449786944067501</v>
      </c>
      <c r="Q95">
        <v>0.94299009956701796</v>
      </c>
      <c r="R95">
        <v>410718710385.53998</v>
      </c>
      <c r="S95">
        <v>0.15558324432211901</v>
      </c>
    </row>
    <row r="96" spans="1:19" x14ac:dyDescent="0.25">
      <c r="A96">
        <v>7</v>
      </c>
      <c r="B96">
        <v>254016</v>
      </c>
      <c r="C96">
        <v>7</v>
      </c>
      <c r="D96">
        <v>1.7906972215583801E-3</v>
      </c>
      <c r="E96">
        <v>0</v>
      </c>
      <c r="F96">
        <v>0</v>
      </c>
      <c r="G96">
        <v>0</v>
      </c>
      <c r="H96">
        <v>0</v>
      </c>
      <c r="I96">
        <v>27.418519608804001</v>
      </c>
      <c r="J96">
        <v>4269095.32</v>
      </c>
      <c r="K96">
        <v>4010945.12</v>
      </c>
      <c r="L96">
        <v>0.38201093300650502</v>
      </c>
      <c r="M96">
        <v>0.85627576376376302</v>
      </c>
      <c r="N96">
        <v>27.418519608804001</v>
      </c>
      <c r="O96">
        <v>0.93419130953812302</v>
      </c>
      <c r="P96">
        <v>27.418519608804001</v>
      </c>
      <c r="Q96">
        <v>0.93280567562443195</v>
      </c>
      <c r="R96">
        <v>411721326607.73999</v>
      </c>
      <c r="S96">
        <v>0.15558324432211901</v>
      </c>
    </row>
    <row r="97" spans="1:19" x14ac:dyDescent="0.25">
      <c r="A97">
        <v>6</v>
      </c>
      <c r="B97">
        <v>217728</v>
      </c>
      <c r="C97">
        <v>6</v>
      </c>
      <c r="D97">
        <v>1.55114330291559E-3</v>
      </c>
      <c r="E97">
        <v>0</v>
      </c>
      <c r="F97">
        <v>0</v>
      </c>
      <c r="G97">
        <v>0</v>
      </c>
      <c r="H97">
        <v>0</v>
      </c>
      <c r="I97">
        <v>27.4009994197007</v>
      </c>
      <c r="J97">
        <v>4255957.12</v>
      </c>
      <c r="K97">
        <v>4005263.5</v>
      </c>
      <c r="L97">
        <v>0.381532868151089</v>
      </c>
      <c r="M97">
        <v>0.85363094694694597</v>
      </c>
      <c r="N97">
        <v>27.4009994197007</v>
      </c>
      <c r="O97">
        <v>0.92635915195315999</v>
      </c>
      <c r="P97">
        <v>27.4009994197007</v>
      </c>
      <c r="Q97">
        <v>0.92780411762706605</v>
      </c>
      <c r="R97">
        <v>412667152857.46002</v>
      </c>
      <c r="S97">
        <v>0.14478652316103299</v>
      </c>
    </row>
    <row r="98" spans="1:19" x14ac:dyDescent="0.25">
      <c r="A98">
        <v>5</v>
      </c>
      <c r="B98">
        <v>181440</v>
      </c>
      <c r="C98">
        <v>5</v>
      </c>
      <c r="D98">
        <v>1.3155167327172099E-3</v>
      </c>
      <c r="E98">
        <v>0</v>
      </c>
      <c r="F98">
        <v>0</v>
      </c>
      <c r="G98">
        <v>0</v>
      </c>
      <c r="H98">
        <v>0</v>
      </c>
      <c r="I98">
        <v>27.3967900968508</v>
      </c>
      <c r="J98">
        <v>4254587.46</v>
      </c>
      <c r="K98">
        <v>3995480.22</v>
      </c>
      <c r="L98">
        <v>0.38142256292468002</v>
      </c>
      <c r="M98">
        <v>0.85334772372372303</v>
      </c>
      <c r="N98">
        <v>27.3967900968508</v>
      </c>
      <c r="O98">
        <v>0.92588033427720795</v>
      </c>
      <c r="P98">
        <v>27.3967900968508</v>
      </c>
      <c r="Q98">
        <v>0.92727376842151998</v>
      </c>
      <c r="R98">
        <v>413862068925.91998</v>
      </c>
      <c r="S98">
        <v>0.14478652316103299</v>
      </c>
    </row>
    <row r="99" spans="1:19" x14ac:dyDescent="0.25">
      <c r="A99">
        <v>4</v>
      </c>
      <c r="B99">
        <v>145152</v>
      </c>
      <c r="C99">
        <v>4</v>
      </c>
      <c r="D99">
        <v>1.08943430636348E-3</v>
      </c>
      <c r="E99">
        <v>0</v>
      </c>
      <c r="F99">
        <v>0</v>
      </c>
      <c r="G99">
        <v>0</v>
      </c>
      <c r="H99">
        <v>0</v>
      </c>
      <c r="I99">
        <v>27.367053977941001</v>
      </c>
      <c r="J99">
        <v>4253087.5199999996</v>
      </c>
      <c r="K99">
        <v>3979155.86</v>
      </c>
      <c r="L99">
        <v>0.38099545252061101</v>
      </c>
      <c r="M99">
        <v>0.85303732532532495</v>
      </c>
      <c r="N99">
        <v>27.367053977941001</v>
      </c>
      <c r="O99">
        <v>0.93070082747526395</v>
      </c>
      <c r="P99">
        <v>27.367053977941001</v>
      </c>
      <c r="Q99">
        <v>0.924281019385227</v>
      </c>
      <c r="R99">
        <v>415120053438.32001</v>
      </c>
      <c r="S99">
        <v>0.14058533129758699</v>
      </c>
    </row>
    <row r="100" spans="1:19" x14ac:dyDescent="0.25">
      <c r="A100">
        <v>3</v>
      </c>
      <c r="B100">
        <v>108864</v>
      </c>
      <c r="C100">
        <v>3</v>
      </c>
      <c r="D100">
        <v>8.4361103887200899E-4</v>
      </c>
      <c r="E100">
        <v>0</v>
      </c>
      <c r="F100">
        <v>0</v>
      </c>
      <c r="G100">
        <v>0</v>
      </c>
      <c r="H100">
        <v>0</v>
      </c>
      <c r="I100">
        <v>27.301020242263199</v>
      </c>
      <c r="J100">
        <v>4239663.4400000004</v>
      </c>
      <c r="K100">
        <v>3958390.76</v>
      </c>
      <c r="L100">
        <v>0.38010017498488802</v>
      </c>
      <c r="M100">
        <v>0.85033213213213199</v>
      </c>
      <c r="N100">
        <v>27.301020242263199</v>
      </c>
      <c r="O100">
        <v>0.94014035467438295</v>
      </c>
      <c r="P100">
        <v>27.301020242263199</v>
      </c>
      <c r="Q100">
        <v>0.92679866919868303</v>
      </c>
      <c r="R100">
        <v>416132195244.23999</v>
      </c>
      <c r="S100">
        <v>0.14058533129758699</v>
      </c>
    </row>
    <row r="101" spans="1:19" x14ac:dyDescent="0.25">
      <c r="A101">
        <v>2</v>
      </c>
      <c r="B101">
        <v>72576</v>
      </c>
      <c r="C101">
        <v>2</v>
      </c>
      <c r="D101">
        <v>5.57245444225933E-4</v>
      </c>
      <c r="E101">
        <v>0</v>
      </c>
      <c r="F101">
        <v>0</v>
      </c>
      <c r="G101">
        <v>0</v>
      </c>
      <c r="H101">
        <v>0</v>
      </c>
      <c r="I101">
        <v>27.2139163134024</v>
      </c>
      <c r="J101">
        <v>4192642.88</v>
      </c>
      <c r="K101">
        <v>3913355.12</v>
      </c>
      <c r="L101">
        <v>0.37887046075300101</v>
      </c>
      <c r="M101">
        <v>0.84088102102102102</v>
      </c>
      <c r="N101">
        <v>27.2139163134024</v>
      </c>
      <c r="O101">
        <v>0.94985168060709002</v>
      </c>
      <c r="P101">
        <v>27.2139163134024</v>
      </c>
      <c r="Q101">
        <v>0.94339174605145404</v>
      </c>
      <c r="R101">
        <v>417397908619.46002</v>
      </c>
      <c r="S101">
        <v>0.13596966324215901</v>
      </c>
    </row>
    <row r="102" spans="1:19" x14ac:dyDescent="0.25">
      <c r="A102">
        <v>1</v>
      </c>
      <c r="B102">
        <v>36288</v>
      </c>
      <c r="C102">
        <v>1</v>
      </c>
      <c r="D102">
        <v>3.6507997715133899E-4</v>
      </c>
      <c r="E102">
        <v>0</v>
      </c>
      <c r="F102">
        <v>0</v>
      </c>
      <c r="G102">
        <v>0</v>
      </c>
      <c r="H102">
        <v>0</v>
      </c>
      <c r="I102">
        <v>27.075065521998901</v>
      </c>
      <c r="J102">
        <v>4147992.94</v>
      </c>
      <c r="K102">
        <v>3858629.28</v>
      </c>
      <c r="L102">
        <v>0.37698318771260803</v>
      </c>
      <c r="M102">
        <v>0.83190926526526499</v>
      </c>
      <c r="N102">
        <v>27.075065521998901</v>
      </c>
      <c r="O102">
        <v>0.91559230161766003</v>
      </c>
      <c r="P102">
        <v>27.075065521998901</v>
      </c>
      <c r="Q102">
        <v>0.93183183962082405</v>
      </c>
      <c r="R102">
        <v>418583012954.12</v>
      </c>
      <c r="S102">
        <v>0.13596966324215901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sqref="A1:XFD1048576"/>
    </sheetView>
  </sheetViews>
  <sheetFormatPr defaultRowHeight="15" x14ac:dyDescent="0.25"/>
  <sheetData>
    <row r="1" spans="1:19" x14ac:dyDescent="0.25">
      <c r="A1" t="s">
        <v>7</v>
      </c>
      <c r="B1" t="s">
        <v>38</v>
      </c>
      <c r="C1" t="s">
        <v>39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40</v>
      </c>
      <c r="F2" t="s">
        <v>41</v>
      </c>
      <c r="G2" t="s">
        <v>42</v>
      </c>
      <c r="H2" t="s">
        <v>43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21</v>
      </c>
    </row>
    <row r="3" spans="1:19" x14ac:dyDescent="0.25">
      <c r="A3">
        <v>100</v>
      </c>
      <c r="B3">
        <v>3628800</v>
      </c>
      <c r="C3">
        <v>100</v>
      </c>
      <c r="D3">
        <v>325</v>
      </c>
      <c r="E3">
        <v>0</v>
      </c>
      <c r="F3">
        <v>0</v>
      </c>
      <c r="G3">
        <v>1</v>
      </c>
      <c r="H3">
        <v>0</v>
      </c>
      <c r="I3">
        <v>279</v>
      </c>
      <c r="J3">
        <v>49389</v>
      </c>
      <c r="K3">
        <v>468730</v>
      </c>
      <c r="L3">
        <v>38752</v>
      </c>
      <c r="M3">
        <v>40973</v>
      </c>
      <c r="N3">
        <v>250</v>
      </c>
      <c r="O3">
        <v>285</v>
      </c>
      <c r="P3">
        <v>217</v>
      </c>
      <c r="Q3">
        <v>291</v>
      </c>
      <c r="R3">
        <v>76609</v>
      </c>
      <c r="S3">
        <v>158</v>
      </c>
    </row>
    <row r="4" spans="1:19" x14ac:dyDescent="0.25">
      <c r="A4">
        <v>99</v>
      </c>
      <c r="B4">
        <v>3592512</v>
      </c>
      <c r="C4">
        <v>99</v>
      </c>
      <c r="D4">
        <v>76</v>
      </c>
      <c r="E4">
        <v>0</v>
      </c>
      <c r="F4">
        <v>0</v>
      </c>
      <c r="G4">
        <v>0</v>
      </c>
      <c r="H4">
        <v>0</v>
      </c>
      <c r="I4">
        <v>186</v>
      </c>
      <c r="J4">
        <v>45396</v>
      </c>
      <c r="K4">
        <v>447508</v>
      </c>
      <c r="L4">
        <v>34192</v>
      </c>
      <c r="M4">
        <v>36489</v>
      </c>
      <c r="N4">
        <v>166</v>
      </c>
      <c r="O4">
        <v>201</v>
      </c>
      <c r="P4">
        <v>188</v>
      </c>
      <c r="Q4">
        <v>252</v>
      </c>
      <c r="R4">
        <v>70532</v>
      </c>
      <c r="S4">
        <v>146</v>
      </c>
    </row>
    <row r="5" spans="1:19" x14ac:dyDescent="0.25">
      <c r="A5">
        <v>98</v>
      </c>
      <c r="B5">
        <v>3556224</v>
      </c>
      <c r="C5">
        <v>98</v>
      </c>
      <c r="D5">
        <v>77</v>
      </c>
      <c r="E5">
        <v>0</v>
      </c>
      <c r="F5">
        <v>0</v>
      </c>
      <c r="G5">
        <v>0</v>
      </c>
      <c r="H5">
        <v>0</v>
      </c>
      <c r="I5">
        <v>196</v>
      </c>
      <c r="J5">
        <v>45817</v>
      </c>
      <c r="K5">
        <v>447532</v>
      </c>
      <c r="L5">
        <v>34759</v>
      </c>
      <c r="M5">
        <v>36382</v>
      </c>
      <c r="N5">
        <v>167</v>
      </c>
      <c r="O5">
        <v>243</v>
      </c>
      <c r="P5">
        <v>179</v>
      </c>
      <c r="Q5">
        <v>242</v>
      </c>
      <c r="R5">
        <v>70100</v>
      </c>
      <c r="S5">
        <v>143</v>
      </c>
    </row>
    <row r="6" spans="1:19" x14ac:dyDescent="0.25">
      <c r="A6">
        <v>97</v>
      </c>
      <c r="B6">
        <v>3519936</v>
      </c>
      <c r="C6">
        <v>97</v>
      </c>
      <c r="D6">
        <v>90</v>
      </c>
      <c r="E6">
        <v>0</v>
      </c>
      <c r="F6">
        <v>0</v>
      </c>
      <c r="G6">
        <v>0</v>
      </c>
      <c r="H6">
        <v>0</v>
      </c>
      <c r="I6">
        <v>234</v>
      </c>
      <c r="J6">
        <v>45240</v>
      </c>
      <c r="K6">
        <v>447542</v>
      </c>
      <c r="L6">
        <v>33942</v>
      </c>
      <c r="M6">
        <v>37089</v>
      </c>
      <c r="N6">
        <v>175</v>
      </c>
      <c r="O6">
        <v>211</v>
      </c>
      <c r="P6">
        <v>186</v>
      </c>
      <c r="Q6">
        <v>246</v>
      </c>
      <c r="R6">
        <v>69985</v>
      </c>
      <c r="S6">
        <v>152</v>
      </c>
    </row>
    <row r="7" spans="1:19" x14ac:dyDescent="0.25">
      <c r="A7">
        <v>96</v>
      </c>
      <c r="B7">
        <v>3483648</v>
      </c>
      <c r="C7">
        <v>96</v>
      </c>
      <c r="D7">
        <v>76</v>
      </c>
      <c r="E7">
        <v>0</v>
      </c>
      <c r="F7">
        <v>0</v>
      </c>
      <c r="G7">
        <v>0</v>
      </c>
      <c r="H7">
        <v>0</v>
      </c>
      <c r="I7">
        <v>175</v>
      </c>
      <c r="J7">
        <v>45229</v>
      </c>
      <c r="K7">
        <v>448674</v>
      </c>
      <c r="L7">
        <v>33954</v>
      </c>
      <c r="M7">
        <v>36720</v>
      </c>
      <c r="N7">
        <v>176</v>
      </c>
      <c r="O7">
        <v>200</v>
      </c>
      <c r="P7">
        <v>186</v>
      </c>
      <c r="Q7">
        <v>251</v>
      </c>
      <c r="R7">
        <v>69150</v>
      </c>
      <c r="S7">
        <v>140</v>
      </c>
    </row>
    <row r="8" spans="1:19" x14ac:dyDescent="0.25">
      <c r="A8">
        <v>95</v>
      </c>
      <c r="B8">
        <v>3447360</v>
      </c>
      <c r="C8">
        <v>95</v>
      </c>
      <c r="D8">
        <v>72</v>
      </c>
      <c r="E8">
        <v>0</v>
      </c>
      <c r="F8">
        <v>0</v>
      </c>
      <c r="G8">
        <v>0</v>
      </c>
      <c r="H8">
        <v>0</v>
      </c>
      <c r="I8">
        <v>178</v>
      </c>
      <c r="J8">
        <v>45395</v>
      </c>
      <c r="K8">
        <v>447698</v>
      </c>
      <c r="L8">
        <v>34354</v>
      </c>
      <c r="M8">
        <v>37124</v>
      </c>
      <c r="N8">
        <v>187</v>
      </c>
      <c r="O8">
        <v>226</v>
      </c>
      <c r="P8">
        <v>198</v>
      </c>
      <c r="Q8">
        <v>248</v>
      </c>
      <c r="R8">
        <v>69588</v>
      </c>
      <c r="S8">
        <v>146</v>
      </c>
    </row>
    <row r="9" spans="1:19" x14ac:dyDescent="0.25">
      <c r="A9">
        <v>94</v>
      </c>
      <c r="B9">
        <v>3411072</v>
      </c>
      <c r="C9">
        <v>94</v>
      </c>
      <c r="D9">
        <v>111</v>
      </c>
      <c r="E9">
        <v>0</v>
      </c>
      <c r="F9">
        <v>0</v>
      </c>
      <c r="G9">
        <v>0</v>
      </c>
      <c r="H9">
        <v>0</v>
      </c>
      <c r="I9">
        <v>173</v>
      </c>
      <c r="J9">
        <v>45367</v>
      </c>
      <c r="K9">
        <v>445782</v>
      </c>
      <c r="L9">
        <v>33642</v>
      </c>
      <c r="M9">
        <v>36836</v>
      </c>
      <c r="N9">
        <v>171</v>
      </c>
      <c r="O9">
        <v>272</v>
      </c>
      <c r="P9">
        <v>178</v>
      </c>
      <c r="Q9">
        <v>258</v>
      </c>
      <c r="R9">
        <v>70197</v>
      </c>
      <c r="S9">
        <v>142</v>
      </c>
    </row>
    <row r="10" spans="1:19" x14ac:dyDescent="0.25">
      <c r="A10">
        <v>93</v>
      </c>
      <c r="B10">
        <v>3374784</v>
      </c>
      <c r="C10">
        <v>93</v>
      </c>
      <c r="D10">
        <v>86</v>
      </c>
      <c r="E10">
        <v>0</v>
      </c>
      <c r="F10">
        <v>0</v>
      </c>
      <c r="G10">
        <v>0</v>
      </c>
      <c r="H10">
        <v>0</v>
      </c>
      <c r="I10">
        <v>179</v>
      </c>
      <c r="J10">
        <v>46838</v>
      </c>
      <c r="K10">
        <v>446505</v>
      </c>
      <c r="L10">
        <v>34117</v>
      </c>
      <c r="M10">
        <v>38635</v>
      </c>
      <c r="N10">
        <v>202</v>
      </c>
      <c r="O10">
        <v>218</v>
      </c>
      <c r="P10">
        <v>205</v>
      </c>
      <c r="Q10">
        <v>254</v>
      </c>
      <c r="R10">
        <v>70011</v>
      </c>
      <c r="S10">
        <v>144</v>
      </c>
    </row>
    <row r="11" spans="1:19" x14ac:dyDescent="0.25">
      <c r="A11">
        <v>92</v>
      </c>
      <c r="B11">
        <v>3338496</v>
      </c>
      <c r="C11">
        <v>92</v>
      </c>
      <c r="D11">
        <v>72</v>
      </c>
      <c r="E11">
        <v>0</v>
      </c>
      <c r="F11">
        <v>0</v>
      </c>
      <c r="G11">
        <v>0</v>
      </c>
      <c r="H11">
        <v>0</v>
      </c>
      <c r="I11">
        <v>177</v>
      </c>
      <c r="J11">
        <v>44943</v>
      </c>
      <c r="K11">
        <v>447268</v>
      </c>
      <c r="L11">
        <v>33954</v>
      </c>
      <c r="M11">
        <v>36885</v>
      </c>
      <c r="N11">
        <v>167</v>
      </c>
      <c r="O11">
        <v>201</v>
      </c>
      <c r="P11">
        <v>198</v>
      </c>
      <c r="Q11">
        <v>242</v>
      </c>
      <c r="R11">
        <v>69514</v>
      </c>
      <c r="S11">
        <v>138</v>
      </c>
    </row>
    <row r="12" spans="1:19" x14ac:dyDescent="0.25">
      <c r="A12">
        <v>91</v>
      </c>
      <c r="B12">
        <v>3302208</v>
      </c>
      <c r="C12">
        <v>91</v>
      </c>
      <c r="D12">
        <v>72</v>
      </c>
      <c r="E12">
        <v>0</v>
      </c>
      <c r="F12">
        <v>0</v>
      </c>
      <c r="G12">
        <v>0</v>
      </c>
      <c r="H12">
        <v>0</v>
      </c>
      <c r="I12">
        <v>169</v>
      </c>
      <c r="J12">
        <v>46492</v>
      </c>
      <c r="K12">
        <v>448371</v>
      </c>
      <c r="L12">
        <v>33890</v>
      </c>
      <c r="M12">
        <v>37838</v>
      </c>
      <c r="N12">
        <v>170</v>
      </c>
      <c r="O12">
        <v>275</v>
      </c>
      <c r="P12">
        <v>177</v>
      </c>
      <c r="Q12">
        <v>243</v>
      </c>
      <c r="R12">
        <v>69373</v>
      </c>
      <c r="S12">
        <v>140</v>
      </c>
    </row>
    <row r="13" spans="1:19" x14ac:dyDescent="0.25">
      <c r="A13">
        <v>90</v>
      </c>
      <c r="B13">
        <v>3265920</v>
      </c>
      <c r="C13">
        <v>90</v>
      </c>
      <c r="D13">
        <v>79</v>
      </c>
      <c r="E13">
        <v>0</v>
      </c>
      <c r="F13">
        <v>0</v>
      </c>
      <c r="G13">
        <v>0</v>
      </c>
      <c r="H13">
        <v>0</v>
      </c>
      <c r="I13">
        <v>171</v>
      </c>
      <c r="J13">
        <v>44220</v>
      </c>
      <c r="K13">
        <v>445605</v>
      </c>
      <c r="L13">
        <v>34228</v>
      </c>
      <c r="M13">
        <v>35857</v>
      </c>
      <c r="N13">
        <v>168</v>
      </c>
      <c r="O13">
        <v>205</v>
      </c>
      <c r="P13">
        <v>189</v>
      </c>
      <c r="Q13">
        <v>245</v>
      </c>
      <c r="R13">
        <v>69915</v>
      </c>
      <c r="S13">
        <v>140</v>
      </c>
    </row>
    <row r="14" spans="1:19" x14ac:dyDescent="0.25">
      <c r="A14">
        <v>89</v>
      </c>
      <c r="B14">
        <v>3229632</v>
      </c>
      <c r="C14">
        <v>89</v>
      </c>
      <c r="D14">
        <v>79</v>
      </c>
      <c r="E14">
        <v>0</v>
      </c>
      <c r="F14">
        <v>0</v>
      </c>
      <c r="G14">
        <v>0</v>
      </c>
      <c r="H14">
        <v>0</v>
      </c>
      <c r="I14">
        <v>188</v>
      </c>
      <c r="J14">
        <v>45059</v>
      </c>
      <c r="K14">
        <v>447378</v>
      </c>
      <c r="L14">
        <v>34182</v>
      </c>
      <c r="M14">
        <v>36555</v>
      </c>
      <c r="N14">
        <v>170</v>
      </c>
      <c r="O14">
        <v>198</v>
      </c>
      <c r="P14">
        <v>178</v>
      </c>
      <c r="Q14">
        <v>250</v>
      </c>
      <c r="R14">
        <v>69053</v>
      </c>
      <c r="S14">
        <v>142</v>
      </c>
    </row>
    <row r="15" spans="1:19" x14ac:dyDescent="0.25">
      <c r="A15">
        <v>88</v>
      </c>
      <c r="B15">
        <v>3193344</v>
      </c>
      <c r="C15">
        <v>88</v>
      </c>
      <c r="D15">
        <v>117</v>
      </c>
      <c r="E15">
        <v>0</v>
      </c>
      <c r="F15">
        <v>0</v>
      </c>
      <c r="G15">
        <v>0</v>
      </c>
      <c r="H15">
        <v>0</v>
      </c>
      <c r="I15">
        <v>175</v>
      </c>
      <c r="J15">
        <v>46060</v>
      </c>
      <c r="K15">
        <v>450346</v>
      </c>
      <c r="L15">
        <v>34485</v>
      </c>
      <c r="M15">
        <v>37938</v>
      </c>
      <c r="N15">
        <v>240</v>
      </c>
      <c r="O15">
        <v>200</v>
      </c>
      <c r="P15">
        <v>179</v>
      </c>
      <c r="Q15">
        <v>250</v>
      </c>
      <c r="R15">
        <v>70588</v>
      </c>
      <c r="S15">
        <v>137</v>
      </c>
    </row>
    <row r="16" spans="1:19" x14ac:dyDescent="0.25">
      <c r="A16">
        <v>87</v>
      </c>
      <c r="B16">
        <v>3157056</v>
      </c>
      <c r="C16">
        <v>87</v>
      </c>
      <c r="D16">
        <v>116</v>
      </c>
      <c r="E16">
        <v>0</v>
      </c>
      <c r="F16">
        <v>0</v>
      </c>
      <c r="G16">
        <v>0</v>
      </c>
      <c r="H16">
        <v>0</v>
      </c>
      <c r="I16">
        <v>224</v>
      </c>
      <c r="J16">
        <v>46097</v>
      </c>
      <c r="K16">
        <v>446244</v>
      </c>
      <c r="L16">
        <v>33841</v>
      </c>
      <c r="M16">
        <v>37350</v>
      </c>
      <c r="N16">
        <v>167</v>
      </c>
      <c r="O16">
        <v>213</v>
      </c>
      <c r="P16">
        <v>211</v>
      </c>
      <c r="Q16">
        <v>244</v>
      </c>
      <c r="R16">
        <v>70191</v>
      </c>
      <c r="S16">
        <v>141</v>
      </c>
    </row>
    <row r="17" spans="1:19" x14ac:dyDescent="0.25">
      <c r="A17">
        <v>86</v>
      </c>
      <c r="B17">
        <v>3120768</v>
      </c>
      <c r="C17">
        <v>86</v>
      </c>
      <c r="D17">
        <v>97</v>
      </c>
      <c r="E17">
        <v>0</v>
      </c>
      <c r="F17">
        <v>0</v>
      </c>
      <c r="G17">
        <v>0</v>
      </c>
      <c r="H17">
        <v>0</v>
      </c>
      <c r="I17">
        <v>207</v>
      </c>
      <c r="J17">
        <v>44988</v>
      </c>
      <c r="K17">
        <v>445855</v>
      </c>
      <c r="L17">
        <v>33657</v>
      </c>
      <c r="M17">
        <v>36728</v>
      </c>
      <c r="N17">
        <v>180</v>
      </c>
      <c r="O17">
        <v>250</v>
      </c>
      <c r="P17">
        <v>210</v>
      </c>
      <c r="Q17">
        <v>243</v>
      </c>
      <c r="R17">
        <v>69005</v>
      </c>
      <c r="S17">
        <v>144</v>
      </c>
    </row>
    <row r="18" spans="1:19" x14ac:dyDescent="0.25">
      <c r="A18">
        <v>85</v>
      </c>
      <c r="B18">
        <v>3084480</v>
      </c>
      <c r="C18">
        <v>85</v>
      </c>
      <c r="D18">
        <v>75</v>
      </c>
      <c r="E18">
        <v>0</v>
      </c>
      <c r="F18">
        <v>0</v>
      </c>
      <c r="G18">
        <v>0</v>
      </c>
      <c r="H18">
        <v>0</v>
      </c>
      <c r="I18">
        <v>170</v>
      </c>
      <c r="J18">
        <v>44906</v>
      </c>
      <c r="K18">
        <v>447293</v>
      </c>
      <c r="L18">
        <v>33598</v>
      </c>
      <c r="M18">
        <v>36563</v>
      </c>
      <c r="N18">
        <v>171</v>
      </c>
      <c r="O18">
        <v>203</v>
      </c>
      <c r="P18">
        <v>183</v>
      </c>
      <c r="Q18">
        <v>248</v>
      </c>
      <c r="R18">
        <v>69048</v>
      </c>
      <c r="S18">
        <v>147</v>
      </c>
    </row>
    <row r="19" spans="1:19" x14ac:dyDescent="0.25">
      <c r="A19">
        <v>84</v>
      </c>
      <c r="B19">
        <v>3048192</v>
      </c>
      <c r="C19">
        <v>84</v>
      </c>
      <c r="D19">
        <v>66</v>
      </c>
      <c r="E19">
        <v>0</v>
      </c>
      <c r="F19">
        <v>0</v>
      </c>
      <c r="G19">
        <v>0</v>
      </c>
      <c r="H19">
        <v>0</v>
      </c>
      <c r="I19">
        <v>169</v>
      </c>
      <c r="J19">
        <v>46396</v>
      </c>
      <c r="K19">
        <v>447703</v>
      </c>
      <c r="L19">
        <v>34138</v>
      </c>
      <c r="M19">
        <v>37773</v>
      </c>
      <c r="N19">
        <v>168</v>
      </c>
      <c r="O19">
        <v>198</v>
      </c>
      <c r="P19">
        <v>177</v>
      </c>
      <c r="Q19">
        <v>244</v>
      </c>
      <c r="R19">
        <v>70938</v>
      </c>
      <c r="S19">
        <v>137</v>
      </c>
    </row>
    <row r="20" spans="1:19" x14ac:dyDescent="0.25">
      <c r="A20">
        <v>83</v>
      </c>
      <c r="B20">
        <v>3011904</v>
      </c>
      <c r="C20">
        <v>83</v>
      </c>
      <c r="D20">
        <v>133</v>
      </c>
      <c r="E20">
        <v>0</v>
      </c>
      <c r="F20">
        <v>0</v>
      </c>
      <c r="G20">
        <v>0</v>
      </c>
      <c r="H20">
        <v>0</v>
      </c>
      <c r="I20">
        <v>192</v>
      </c>
      <c r="J20">
        <v>46004</v>
      </c>
      <c r="K20">
        <v>447135</v>
      </c>
      <c r="L20">
        <v>34733</v>
      </c>
      <c r="M20">
        <v>37203</v>
      </c>
      <c r="N20">
        <v>185</v>
      </c>
      <c r="O20">
        <v>224</v>
      </c>
      <c r="P20">
        <v>195</v>
      </c>
      <c r="Q20">
        <v>263</v>
      </c>
      <c r="R20">
        <v>69572</v>
      </c>
      <c r="S20">
        <v>147</v>
      </c>
    </row>
    <row r="21" spans="1:19" x14ac:dyDescent="0.25">
      <c r="A21">
        <v>82</v>
      </c>
      <c r="B21">
        <v>2975616</v>
      </c>
      <c r="C21">
        <v>82</v>
      </c>
      <c r="D21">
        <v>62</v>
      </c>
      <c r="E21">
        <v>0</v>
      </c>
      <c r="F21">
        <v>0</v>
      </c>
      <c r="G21">
        <v>0</v>
      </c>
      <c r="H21">
        <v>0</v>
      </c>
      <c r="I21">
        <v>184</v>
      </c>
      <c r="J21">
        <v>45146</v>
      </c>
      <c r="K21">
        <v>444761</v>
      </c>
      <c r="L21">
        <v>33901</v>
      </c>
      <c r="M21">
        <v>36603</v>
      </c>
      <c r="N21">
        <v>165</v>
      </c>
      <c r="O21">
        <v>209</v>
      </c>
      <c r="P21">
        <v>210</v>
      </c>
      <c r="Q21">
        <v>246</v>
      </c>
      <c r="R21">
        <v>68336</v>
      </c>
      <c r="S21">
        <v>141</v>
      </c>
    </row>
    <row r="22" spans="1:19" x14ac:dyDescent="0.25">
      <c r="A22">
        <v>81</v>
      </c>
      <c r="B22">
        <v>2939328</v>
      </c>
      <c r="C22">
        <v>81</v>
      </c>
      <c r="D22">
        <v>75</v>
      </c>
      <c r="E22">
        <v>0</v>
      </c>
      <c r="F22">
        <v>0</v>
      </c>
      <c r="G22">
        <v>0</v>
      </c>
      <c r="H22">
        <v>0</v>
      </c>
      <c r="I22">
        <v>184</v>
      </c>
      <c r="J22">
        <v>44631</v>
      </c>
      <c r="K22">
        <v>444405</v>
      </c>
      <c r="L22">
        <v>33593</v>
      </c>
      <c r="M22">
        <v>36566</v>
      </c>
      <c r="N22">
        <v>178</v>
      </c>
      <c r="O22">
        <v>214</v>
      </c>
      <c r="P22">
        <v>181</v>
      </c>
      <c r="Q22">
        <v>250</v>
      </c>
      <c r="R22">
        <v>68276</v>
      </c>
      <c r="S22">
        <v>140</v>
      </c>
    </row>
    <row r="23" spans="1:19" x14ac:dyDescent="0.25">
      <c r="A23">
        <v>80</v>
      </c>
      <c r="B23">
        <v>2903040</v>
      </c>
      <c r="C23">
        <v>80</v>
      </c>
      <c r="D23">
        <v>80</v>
      </c>
      <c r="E23">
        <v>0</v>
      </c>
      <c r="F23">
        <v>0</v>
      </c>
      <c r="G23">
        <v>0</v>
      </c>
      <c r="H23">
        <v>0</v>
      </c>
      <c r="I23">
        <v>193</v>
      </c>
      <c r="J23">
        <v>45355</v>
      </c>
      <c r="K23">
        <v>446138</v>
      </c>
      <c r="L23">
        <v>34406</v>
      </c>
      <c r="M23">
        <v>36963</v>
      </c>
      <c r="N23">
        <v>172</v>
      </c>
      <c r="O23">
        <v>214</v>
      </c>
      <c r="P23">
        <v>195</v>
      </c>
      <c r="Q23">
        <v>251</v>
      </c>
      <c r="R23">
        <v>70217</v>
      </c>
      <c r="S23">
        <v>143</v>
      </c>
    </row>
    <row r="24" spans="1:19" x14ac:dyDescent="0.25">
      <c r="A24">
        <v>79</v>
      </c>
      <c r="B24">
        <v>2866752</v>
      </c>
      <c r="C24">
        <v>79</v>
      </c>
      <c r="D24">
        <v>70</v>
      </c>
      <c r="E24">
        <v>0</v>
      </c>
      <c r="F24">
        <v>0</v>
      </c>
      <c r="G24">
        <v>0</v>
      </c>
      <c r="H24">
        <v>0</v>
      </c>
      <c r="I24">
        <v>174</v>
      </c>
      <c r="J24">
        <v>44801</v>
      </c>
      <c r="K24">
        <v>444894</v>
      </c>
      <c r="L24">
        <v>33650</v>
      </c>
      <c r="M24">
        <v>36320</v>
      </c>
      <c r="N24">
        <v>180</v>
      </c>
      <c r="O24">
        <v>218</v>
      </c>
      <c r="P24">
        <v>183</v>
      </c>
      <c r="Q24">
        <v>256</v>
      </c>
      <c r="R24">
        <v>68479</v>
      </c>
      <c r="S24">
        <v>145</v>
      </c>
    </row>
    <row r="25" spans="1:19" x14ac:dyDescent="0.25">
      <c r="A25">
        <v>78</v>
      </c>
      <c r="B25">
        <v>2830464</v>
      </c>
      <c r="C25">
        <v>78</v>
      </c>
      <c r="D25">
        <v>83</v>
      </c>
      <c r="E25">
        <v>0</v>
      </c>
      <c r="F25">
        <v>0</v>
      </c>
      <c r="G25">
        <v>0</v>
      </c>
      <c r="H25">
        <v>0</v>
      </c>
      <c r="I25">
        <v>210</v>
      </c>
      <c r="J25">
        <v>46913</v>
      </c>
      <c r="K25">
        <v>447080</v>
      </c>
      <c r="L25">
        <v>34711</v>
      </c>
      <c r="M25">
        <v>37899</v>
      </c>
      <c r="N25">
        <v>168</v>
      </c>
      <c r="O25">
        <v>203</v>
      </c>
      <c r="P25">
        <v>178</v>
      </c>
      <c r="Q25">
        <v>288</v>
      </c>
      <c r="R25">
        <v>69963</v>
      </c>
      <c r="S25">
        <v>161</v>
      </c>
    </row>
    <row r="26" spans="1:19" x14ac:dyDescent="0.25">
      <c r="A26">
        <v>77</v>
      </c>
      <c r="B26">
        <v>2794176</v>
      </c>
      <c r="C26">
        <v>77</v>
      </c>
      <c r="D26">
        <v>67</v>
      </c>
      <c r="E26">
        <v>0</v>
      </c>
      <c r="F26">
        <v>0</v>
      </c>
      <c r="G26">
        <v>0</v>
      </c>
      <c r="H26">
        <v>0</v>
      </c>
      <c r="I26">
        <v>171</v>
      </c>
      <c r="J26">
        <v>44919</v>
      </c>
      <c r="K26">
        <v>445576</v>
      </c>
      <c r="L26">
        <v>34206</v>
      </c>
      <c r="M26">
        <v>36246</v>
      </c>
      <c r="N26">
        <v>194</v>
      </c>
      <c r="O26">
        <v>205</v>
      </c>
      <c r="P26">
        <v>178</v>
      </c>
      <c r="Q26">
        <v>243</v>
      </c>
      <c r="R26">
        <v>69809</v>
      </c>
      <c r="S26">
        <v>145</v>
      </c>
    </row>
    <row r="27" spans="1:19" x14ac:dyDescent="0.25">
      <c r="A27">
        <v>76</v>
      </c>
      <c r="B27">
        <v>2757888</v>
      </c>
      <c r="C27">
        <v>76</v>
      </c>
      <c r="D27">
        <v>129</v>
      </c>
      <c r="E27">
        <v>0</v>
      </c>
      <c r="F27">
        <v>0</v>
      </c>
      <c r="G27">
        <v>0</v>
      </c>
      <c r="H27">
        <v>0</v>
      </c>
      <c r="I27">
        <v>205</v>
      </c>
      <c r="J27">
        <v>45526</v>
      </c>
      <c r="K27">
        <v>445632</v>
      </c>
      <c r="L27">
        <v>34084</v>
      </c>
      <c r="M27">
        <v>37501</v>
      </c>
      <c r="N27">
        <v>163</v>
      </c>
      <c r="O27">
        <v>212</v>
      </c>
      <c r="P27">
        <v>175</v>
      </c>
      <c r="Q27">
        <v>244</v>
      </c>
      <c r="R27">
        <v>69496</v>
      </c>
      <c r="S27">
        <v>138</v>
      </c>
    </row>
    <row r="28" spans="1:19" x14ac:dyDescent="0.25">
      <c r="A28">
        <v>75</v>
      </c>
      <c r="B28">
        <v>2721600</v>
      </c>
      <c r="C28">
        <v>75</v>
      </c>
      <c r="D28">
        <v>72</v>
      </c>
      <c r="E28">
        <v>0</v>
      </c>
      <c r="F28">
        <v>0</v>
      </c>
      <c r="G28">
        <v>0</v>
      </c>
      <c r="H28">
        <v>0</v>
      </c>
      <c r="I28">
        <v>177</v>
      </c>
      <c r="J28">
        <v>46237</v>
      </c>
      <c r="K28">
        <v>449478</v>
      </c>
      <c r="L28">
        <v>34260</v>
      </c>
      <c r="M28">
        <v>36955</v>
      </c>
      <c r="N28">
        <v>178</v>
      </c>
      <c r="O28">
        <v>209</v>
      </c>
      <c r="P28">
        <v>204</v>
      </c>
      <c r="Q28">
        <v>259</v>
      </c>
      <c r="R28">
        <v>70610</v>
      </c>
      <c r="S28">
        <v>144</v>
      </c>
    </row>
    <row r="29" spans="1:19" x14ac:dyDescent="0.25">
      <c r="A29">
        <v>74</v>
      </c>
      <c r="B29">
        <v>2685312</v>
      </c>
      <c r="C29">
        <v>74</v>
      </c>
      <c r="D29">
        <v>70</v>
      </c>
      <c r="E29">
        <v>0</v>
      </c>
      <c r="F29">
        <v>0</v>
      </c>
      <c r="G29">
        <v>0</v>
      </c>
      <c r="H29">
        <v>0</v>
      </c>
      <c r="I29">
        <v>170</v>
      </c>
      <c r="J29">
        <v>44855</v>
      </c>
      <c r="K29">
        <v>445667</v>
      </c>
      <c r="L29">
        <v>34233</v>
      </c>
      <c r="M29">
        <v>36518</v>
      </c>
      <c r="N29">
        <v>165</v>
      </c>
      <c r="O29">
        <v>216</v>
      </c>
      <c r="P29">
        <v>211</v>
      </c>
      <c r="Q29">
        <v>243</v>
      </c>
      <c r="R29">
        <v>67600</v>
      </c>
      <c r="S29">
        <v>162</v>
      </c>
    </row>
    <row r="30" spans="1:19" x14ac:dyDescent="0.25">
      <c r="A30">
        <v>73</v>
      </c>
      <c r="B30">
        <v>2649024</v>
      </c>
      <c r="C30">
        <v>73</v>
      </c>
      <c r="D30">
        <v>108</v>
      </c>
      <c r="E30">
        <v>0</v>
      </c>
      <c r="F30">
        <v>0</v>
      </c>
      <c r="G30">
        <v>0</v>
      </c>
      <c r="H30">
        <v>0</v>
      </c>
      <c r="I30">
        <v>182</v>
      </c>
      <c r="J30">
        <v>47016</v>
      </c>
      <c r="K30">
        <v>450183</v>
      </c>
      <c r="L30">
        <v>34276</v>
      </c>
      <c r="M30">
        <v>38040</v>
      </c>
      <c r="N30">
        <v>181</v>
      </c>
      <c r="O30">
        <v>211</v>
      </c>
      <c r="P30">
        <v>211</v>
      </c>
      <c r="Q30">
        <v>250</v>
      </c>
      <c r="R30">
        <v>70137</v>
      </c>
      <c r="S30">
        <v>156</v>
      </c>
    </row>
    <row r="31" spans="1:19" x14ac:dyDescent="0.25">
      <c r="A31">
        <v>72</v>
      </c>
      <c r="B31">
        <v>2612736</v>
      </c>
      <c r="C31">
        <v>72</v>
      </c>
      <c r="D31">
        <v>64</v>
      </c>
      <c r="E31">
        <v>0</v>
      </c>
      <c r="F31">
        <v>0</v>
      </c>
      <c r="G31">
        <v>0</v>
      </c>
      <c r="H31">
        <v>0</v>
      </c>
      <c r="I31">
        <v>168</v>
      </c>
      <c r="J31">
        <v>47050</v>
      </c>
      <c r="K31">
        <v>450248</v>
      </c>
      <c r="L31">
        <v>34977</v>
      </c>
      <c r="M31">
        <v>38452</v>
      </c>
      <c r="N31">
        <v>194</v>
      </c>
      <c r="O31">
        <v>205</v>
      </c>
      <c r="P31">
        <v>182</v>
      </c>
      <c r="Q31">
        <v>239</v>
      </c>
      <c r="R31">
        <v>71618</v>
      </c>
      <c r="S31">
        <v>141</v>
      </c>
    </row>
    <row r="32" spans="1:19" x14ac:dyDescent="0.25">
      <c r="A32">
        <v>71</v>
      </c>
      <c r="B32">
        <v>2576448</v>
      </c>
      <c r="C32">
        <v>71</v>
      </c>
      <c r="D32">
        <v>101</v>
      </c>
      <c r="E32">
        <v>0</v>
      </c>
      <c r="F32">
        <v>0</v>
      </c>
      <c r="G32">
        <v>0</v>
      </c>
      <c r="H32">
        <v>0</v>
      </c>
      <c r="I32">
        <v>205</v>
      </c>
      <c r="J32">
        <v>46185</v>
      </c>
      <c r="K32">
        <v>447992</v>
      </c>
      <c r="L32">
        <v>33613</v>
      </c>
      <c r="M32">
        <v>37087</v>
      </c>
      <c r="N32">
        <v>171</v>
      </c>
      <c r="O32">
        <v>258</v>
      </c>
      <c r="P32">
        <v>208</v>
      </c>
      <c r="Q32">
        <v>243</v>
      </c>
      <c r="R32">
        <v>69249</v>
      </c>
      <c r="S32">
        <v>142</v>
      </c>
    </row>
    <row r="33" spans="1:19" x14ac:dyDescent="0.25">
      <c r="A33">
        <v>70</v>
      </c>
      <c r="B33">
        <v>2540160</v>
      </c>
      <c r="C33">
        <v>70</v>
      </c>
      <c r="D33">
        <v>67</v>
      </c>
      <c r="E33">
        <v>0</v>
      </c>
      <c r="F33">
        <v>0</v>
      </c>
      <c r="G33">
        <v>0</v>
      </c>
      <c r="H33">
        <v>0</v>
      </c>
      <c r="I33">
        <v>169</v>
      </c>
      <c r="J33">
        <v>46686</v>
      </c>
      <c r="K33">
        <v>449932</v>
      </c>
      <c r="L33">
        <v>33772</v>
      </c>
      <c r="M33">
        <v>38109</v>
      </c>
      <c r="N33">
        <v>172</v>
      </c>
      <c r="O33">
        <v>206</v>
      </c>
      <c r="P33">
        <v>180</v>
      </c>
      <c r="Q33">
        <v>242</v>
      </c>
      <c r="R33">
        <v>69792</v>
      </c>
      <c r="S33">
        <v>139</v>
      </c>
    </row>
    <row r="34" spans="1:19" x14ac:dyDescent="0.25">
      <c r="A34">
        <v>69</v>
      </c>
      <c r="B34">
        <v>2503872</v>
      </c>
      <c r="C34">
        <v>69</v>
      </c>
      <c r="D34">
        <v>68</v>
      </c>
      <c r="E34">
        <v>0</v>
      </c>
      <c r="F34">
        <v>0</v>
      </c>
      <c r="G34">
        <v>0</v>
      </c>
      <c r="H34">
        <v>0</v>
      </c>
      <c r="I34">
        <v>176</v>
      </c>
      <c r="J34">
        <v>44569</v>
      </c>
      <c r="K34">
        <v>452238</v>
      </c>
      <c r="L34">
        <v>33964</v>
      </c>
      <c r="M34">
        <v>36374</v>
      </c>
      <c r="N34">
        <v>183</v>
      </c>
      <c r="O34">
        <v>215</v>
      </c>
      <c r="P34">
        <v>193</v>
      </c>
      <c r="Q34">
        <v>249</v>
      </c>
      <c r="R34">
        <v>68737</v>
      </c>
      <c r="S34">
        <v>156</v>
      </c>
    </row>
    <row r="35" spans="1:19" x14ac:dyDescent="0.25">
      <c r="A35">
        <v>68</v>
      </c>
      <c r="B35">
        <v>2467584</v>
      </c>
      <c r="C35">
        <v>68</v>
      </c>
      <c r="D35">
        <v>65</v>
      </c>
      <c r="E35">
        <v>0</v>
      </c>
      <c r="F35">
        <v>0</v>
      </c>
      <c r="G35">
        <v>0</v>
      </c>
      <c r="H35">
        <v>0</v>
      </c>
      <c r="I35">
        <v>169</v>
      </c>
      <c r="J35">
        <v>45579</v>
      </c>
      <c r="K35">
        <v>447231</v>
      </c>
      <c r="L35">
        <v>33586</v>
      </c>
      <c r="M35">
        <v>36629</v>
      </c>
      <c r="N35">
        <v>202</v>
      </c>
      <c r="O35">
        <v>197</v>
      </c>
      <c r="P35">
        <v>179</v>
      </c>
      <c r="Q35">
        <v>243</v>
      </c>
      <c r="R35">
        <v>68397</v>
      </c>
      <c r="S35">
        <v>142</v>
      </c>
    </row>
    <row r="36" spans="1:19" x14ac:dyDescent="0.25">
      <c r="A36">
        <v>67</v>
      </c>
      <c r="B36">
        <v>2431296</v>
      </c>
      <c r="C36">
        <v>67</v>
      </c>
      <c r="D36">
        <v>68</v>
      </c>
      <c r="E36">
        <v>0</v>
      </c>
      <c r="F36">
        <v>0</v>
      </c>
      <c r="G36">
        <v>0</v>
      </c>
      <c r="H36">
        <v>0</v>
      </c>
      <c r="I36">
        <v>171</v>
      </c>
      <c r="J36">
        <v>45906</v>
      </c>
      <c r="K36">
        <v>448063</v>
      </c>
      <c r="L36">
        <v>33727</v>
      </c>
      <c r="M36">
        <v>37104</v>
      </c>
      <c r="N36">
        <v>195</v>
      </c>
      <c r="O36">
        <v>202</v>
      </c>
      <c r="P36">
        <v>233</v>
      </c>
      <c r="Q36">
        <v>279</v>
      </c>
      <c r="R36">
        <v>70011</v>
      </c>
      <c r="S36">
        <v>138</v>
      </c>
    </row>
    <row r="37" spans="1:19" x14ac:dyDescent="0.25">
      <c r="A37">
        <v>66</v>
      </c>
      <c r="B37">
        <v>2395008</v>
      </c>
      <c r="C37">
        <v>66</v>
      </c>
      <c r="D37">
        <v>86</v>
      </c>
      <c r="E37">
        <v>0</v>
      </c>
      <c r="F37">
        <v>0</v>
      </c>
      <c r="G37">
        <v>0</v>
      </c>
      <c r="H37">
        <v>0</v>
      </c>
      <c r="I37">
        <v>171</v>
      </c>
      <c r="J37">
        <v>44274</v>
      </c>
      <c r="K37">
        <v>448894</v>
      </c>
      <c r="L37">
        <v>33757</v>
      </c>
      <c r="M37">
        <v>37059</v>
      </c>
      <c r="N37">
        <v>165</v>
      </c>
      <c r="O37">
        <v>236</v>
      </c>
      <c r="P37">
        <v>179</v>
      </c>
      <c r="Q37">
        <v>243</v>
      </c>
      <c r="R37">
        <v>68414</v>
      </c>
      <c r="S37">
        <v>137</v>
      </c>
    </row>
    <row r="38" spans="1:19" x14ac:dyDescent="0.25">
      <c r="A38">
        <v>65</v>
      </c>
      <c r="B38">
        <v>2358720</v>
      </c>
      <c r="C38">
        <v>65</v>
      </c>
      <c r="D38">
        <v>70</v>
      </c>
      <c r="E38">
        <v>0</v>
      </c>
      <c r="F38">
        <v>0</v>
      </c>
      <c r="G38">
        <v>0</v>
      </c>
      <c r="H38">
        <v>0</v>
      </c>
      <c r="I38">
        <v>171</v>
      </c>
      <c r="J38">
        <v>45913</v>
      </c>
      <c r="K38">
        <v>448563</v>
      </c>
      <c r="L38">
        <v>34085</v>
      </c>
      <c r="M38">
        <v>37368</v>
      </c>
      <c r="N38">
        <v>172</v>
      </c>
      <c r="O38">
        <v>213</v>
      </c>
      <c r="P38">
        <v>178</v>
      </c>
      <c r="Q38">
        <v>246</v>
      </c>
      <c r="R38">
        <v>69433</v>
      </c>
      <c r="S38">
        <v>139</v>
      </c>
    </row>
    <row r="39" spans="1:19" x14ac:dyDescent="0.25">
      <c r="A39">
        <v>64</v>
      </c>
      <c r="B39">
        <v>2322432</v>
      </c>
      <c r="C39">
        <v>64</v>
      </c>
      <c r="D39">
        <v>89</v>
      </c>
      <c r="E39">
        <v>0</v>
      </c>
      <c r="F39">
        <v>0</v>
      </c>
      <c r="G39">
        <v>0</v>
      </c>
      <c r="H39">
        <v>0</v>
      </c>
      <c r="I39">
        <v>168</v>
      </c>
      <c r="J39">
        <v>45262</v>
      </c>
      <c r="K39">
        <v>449062</v>
      </c>
      <c r="L39">
        <v>33766</v>
      </c>
      <c r="M39">
        <v>36635</v>
      </c>
      <c r="N39">
        <v>167</v>
      </c>
      <c r="O39">
        <v>204</v>
      </c>
      <c r="P39">
        <v>182</v>
      </c>
      <c r="Q39">
        <v>256</v>
      </c>
      <c r="R39">
        <v>69887</v>
      </c>
      <c r="S39">
        <v>150</v>
      </c>
    </row>
    <row r="40" spans="1:19" x14ac:dyDescent="0.25">
      <c r="A40">
        <v>63</v>
      </c>
      <c r="B40">
        <v>2286144</v>
      </c>
      <c r="C40">
        <v>63</v>
      </c>
      <c r="D40">
        <v>77</v>
      </c>
      <c r="E40">
        <v>0</v>
      </c>
      <c r="F40">
        <v>0</v>
      </c>
      <c r="G40">
        <v>0</v>
      </c>
      <c r="H40">
        <v>0</v>
      </c>
      <c r="I40">
        <v>178</v>
      </c>
      <c r="J40">
        <v>45984</v>
      </c>
      <c r="K40">
        <v>450140</v>
      </c>
      <c r="L40">
        <v>34697</v>
      </c>
      <c r="M40">
        <v>37881</v>
      </c>
      <c r="N40">
        <v>173</v>
      </c>
      <c r="O40">
        <v>216</v>
      </c>
      <c r="P40">
        <v>195</v>
      </c>
      <c r="Q40">
        <v>293</v>
      </c>
      <c r="R40">
        <v>69414</v>
      </c>
      <c r="S40">
        <v>144</v>
      </c>
    </row>
    <row r="41" spans="1:19" x14ac:dyDescent="0.25">
      <c r="A41">
        <v>62</v>
      </c>
      <c r="B41">
        <v>2249856</v>
      </c>
      <c r="C41">
        <v>62</v>
      </c>
      <c r="D41">
        <v>117</v>
      </c>
      <c r="E41">
        <v>0</v>
      </c>
      <c r="F41">
        <v>0</v>
      </c>
      <c r="G41">
        <v>0</v>
      </c>
      <c r="H41">
        <v>0</v>
      </c>
      <c r="I41">
        <v>205</v>
      </c>
      <c r="J41">
        <v>47139</v>
      </c>
      <c r="K41">
        <v>449288</v>
      </c>
      <c r="L41">
        <v>33640</v>
      </c>
      <c r="M41">
        <v>39098</v>
      </c>
      <c r="N41">
        <v>168</v>
      </c>
      <c r="O41">
        <v>252</v>
      </c>
      <c r="P41">
        <v>187</v>
      </c>
      <c r="Q41">
        <v>254</v>
      </c>
      <c r="R41">
        <v>70459</v>
      </c>
      <c r="S41">
        <v>143</v>
      </c>
    </row>
    <row r="42" spans="1:19" x14ac:dyDescent="0.25">
      <c r="A42">
        <v>61</v>
      </c>
      <c r="B42">
        <v>2213568</v>
      </c>
      <c r="C42">
        <v>61</v>
      </c>
      <c r="D42">
        <v>68</v>
      </c>
      <c r="E42">
        <v>0</v>
      </c>
      <c r="F42">
        <v>0</v>
      </c>
      <c r="G42">
        <v>0</v>
      </c>
      <c r="H42">
        <v>0</v>
      </c>
      <c r="I42">
        <v>169</v>
      </c>
      <c r="J42">
        <v>45116</v>
      </c>
      <c r="K42">
        <v>448270</v>
      </c>
      <c r="L42">
        <v>33055</v>
      </c>
      <c r="M42">
        <v>36295</v>
      </c>
      <c r="N42">
        <v>166</v>
      </c>
      <c r="O42">
        <v>228</v>
      </c>
      <c r="P42">
        <v>186</v>
      </c>
      <c r="Q42">
        <v>257</v>
      </c>
      <c r="R42">
        <v>68783</v>
      </c>
      <c r="S42">
        <v>150</v>
      </c>
    </row>
    <row r="43" spans="1:19" x14ac:dyDescent="0.25">
      <c r="A43">
        <v>60</v>
      </c>
      <c r="B43">
        <v>2177280</v>
      </c>
      <c r="C43">
        <v>60</v>
      </c>
      <c r="D43">
        <v>66</v>
      </c>
      <c r="E43">
        <v>0</v>
      </c>
      <c r="F43">
        <v>0</v>
      </c>
      <c r="G43">
        <v>0</v>
      </c>
      <c r="H43">
        <v>0</v>
      </c>
      <c r="I43">
        <v>172</v>
      </c>
      <c r="J43">
        <v>45081</v>
      </c>
      <c r="K43">
        <v>450137</v>
      </c>
      <c r="L43">
        <v>33998</v>
      </c>
      <c r="M43">
        <v>36931</v>
      </c>
      <c r="N43">
        <v>174</v>
      </c>
      <c r="O43">
        <v>214</v>
      </c>
      <c r="P43">
        <v>181</v>
      </c>
      <c r="Q43">
        <v>258</v>
      </c>
      <c r="R43">
        <v>69563</v>
      </c>
      <c r="S43">
        <v>144</v>
      </c>
    </row>
    <row r="44" spans="1:19" x14ac:dyDescent="0.25">
      <c r="A44">
        <v>59</v>
      </c>
      <c r="B44">
        <v>2140992</v>
      </c>
      <c r="C44">
        <v>59</v>
      </c>
      <c r="D44">
        <v>68</v>
      </c>
      <c r="E44">
        <v>0</v>
      </c>
      <c r="F44">
        <v>0</v>
      </c>
      <c r="G44">
        <v>0</v>
      </c>
      <c r="H44">
        <v>0</v>
      </c>
      <c r="I44">
        <v>173</v>
      </c>
      <c r="J44">
        <v>45863</v>
      </c>
      <c r="K44">
        <v>449190</v>
      </c>
      <c r="L44">
        <v>33859</v>
      </c>
      <c r="M44">
        <v>37009</v>
      </c>
      <c r="N44">
        <v>168</v>
      </c>
      <c r="O44">
        <v>201</v>
      </c>
      <c r="P44">
        <v>176</v>
      </c>
      <c r="Q44">
        <v>245</v>
      </c>
      <c r="R44">
        <v>69642</v>
      </c>
      <c r="S44">
        <v>140</v>
      </c>
    </row>
    <row r="45" spans="1:19" x14ac:dyDescent="0.25">
      <c r="A45">
        <v>58</v>
      </c>
      <c r="B45">
        <v>2104704</v>
      </c>
      <c r="C45">
        <v>58</v>
      </c>
      <c r="D45">
        <v>101</v>
      </c>
      <c r="E45">
        <v>0</v>
      </c>
      <c r="F45">
        <v>0</v>
      </c>
      <c r="G45">
        <v>0</v>
      </c>
      <c r="H45">
        <v>0</v>
      </c>
      <c r="I45">
        <v>179</v>
      </c>
      <c r="J45">
        <v>44331</v>
      </c>
      <c r="K45">
        <v>445374</v>
      </c>
      <c r="L45">
        <v>33861</v>
      </c>
      <c r="M45">
        <v>36084</v>
      </c>
      <c r="N45">
        <v>170</v>
      </c>
      <c r="O45">
        <v>214</v>
      </c>
      <c r="P45">
        <v>183</v>
      </c>
      <c r="Q45">
        <v>239</v>
      </c>
      <c r="R45">
        <v>69165</v>
      </c>
      <c r="S45">
        <v>139</v>
      </c>
    </row>
    <row r="46" spans="1:19" x14ac:dyDescent="0.25">
      <c r="A46">
        <v>57</v>
      </c>
      <c r="B46">
        <v>2068416</v>
      </c>
      <c r="C46">
        <v>57</v>
      </c>
      <c r="D46">
        <v>108</v>
      </c>
      <c r="E46">
        <v>0</v>
      </c>
      <c r="F46">
        <v>0</v>
      </c>
      <c r="G46">
        <v>0</v>
      </c>
      <c r="H46">
        <v>0</v>
      </c>
      <c r="I46">
        <v>172</v>
      </c>
      <c r="J46">
        <v>45771</v>
      </c>
      <c r="K46">
        <v>449807</v>
      </c>
      <c r="L46">
        <v>33780</v>
      </c>
      <c r="M46">
        <v>38004</v>
      </c>
      <c r="N46">
        <v>165</v>
      </c>
      <c r="O46">
        <v>210</v>
      </c>
      <c r="P46">
        <v>178</v>
      </c>
      <c r="Q46">
        <v>505</v>
      </c>
      <c r="R46">
        <v>69306</v>
      </c>
      <c r="S46">
        <v>140</v>
      </c>
    </row>
    <row r="47" spans="1:19" x14ac:dyDescent="0.25">
      <c r="A47">
        <v>56</v>
      </c>
      <c r="B47">
        <v>2032128</v>
      </c>
      <c r="C47">
        <v>56</v>
      </c>
      <c r="D47">
        <v>75</v>
      </c>
      <c r="E47">
        <v>0</v>
      </c>
      <c r="F47">
        <v>0</v>
      </c>
      <c r="G47">
        <v>0</v>
      </c>
      <c r="H47">
        <v>0</v>
      </c>
      <c r="I47">
        <v>180</v>
      </c>
      <c r="J47">
        <v>45580</v>
      </c>
      <c r="K47">
        <v>451905</v>
      </c>
      <c r="L47">
        <v>35037</v>
      </c>
      <c r="M47">
        <v>37135</v>
      </c>
      <c r="N47">
        <v>185</v>
      </c>
      <c r="O47">
        <v>214</v>
      </c>
      <c r="P47">
        <v>191</v>
      </c>
      <c r="Q47">
        <v>249</v>
      </c>
      <c r="R47">
        <v>68524</v>
      </c>
      <c r="S47">
        <v>146</v>
      </c>
    </row>
    <row r="48" spans="1:19" x14ac:dyDescent="0.25">
      <c r="A48">
        <v>55</v>
      </c>
      <c r="B48">
        <v>1995840</v>
      </c>
      <c r="C48">
        <v>55</v>
      </c>
      <c r="D48">
        <v>70</v>
      </c>
      <c r="E48">
        <v>0</v>
      </c>
      <c r="F48">
        <v>0</v>
      </c>
      <c r="G48">
        <v>0</v>
      </c>
      <c r="H48">
        <v>0</v>
      </c>
      <c r="I48">
        <v>179</v>
      </c>
      <c r="J48">
        <v>44895</v>
      </c>
      <c r="K48">
        <v>446217</v>
      </c>
      <c r="L48">
        <v>33239</v>
      </c>
      <c r="M48">
        <v>36698</v>
      </c>
      <c r="N48">
        <v>172</v>
      </c>
      <c r="O48">
        <v>222</v>
      </c>
      <c r="P48">
        <v>177</v>
      </c>
      <c r="Q48">
        <v>248</v>
      </c>
      <c r="R48">
        <v>69432</v>
      </c>
      <c r="S48">
        <v>142</v>
      </c>
    </row>
    <row r="49" spans="1:19" x14ac:dyDescent="0.25">
      <c r="A49">
        <v>54</v>
      </c>
      <c r="B49">
        <v>1959552</v>
      </c>
      <c r="C49">
        <v>54</v>
      </c>
      <c r="D49">
        <v>94</v>
      </c>
      <c r="E49">
        <v>0</v>
      </c>
      <c r="F49">
        <v>0</v>
      </c>
      <c r="G49">
        <v>0</v>
      </c>
      <c r="H49">
        <v>0</v>
      </c>
      <c r="I49">
        <v>219</v>
      </c>
      <c r="J49">
        <v>46591</v>
      </c>
      <c r="K49">
        <v>450108</v>
      </c>
      <c r="L49">
        <v>34867</v>
      </c>
      <c r="M49">
        <v>38855</v>
      </c>
      <c r="N49">
        <v>259</v>
      </c>
      <c r="O49">
        <v>212</v>
      </c>
      <c r="P49">
        <v>186</v>
      </c>
      <c r="Q49">
        <v>299</v>
      </c>
      <c r="R49">
        <v>71396</v>
      </c>
      <c r="S49">
        <v>147</v>
      </c>
    </row>
    <row r="50" spans="1:19" x14ac:dyDescent="0.25">
      <c r="A50">
        <v>53</v>
      </c>
      <c r="B50">
        <v>1923264</v>
      </c>
      <c r="C50">
        <v>53</v>
      </c>
      <c r="D50">
        <v>68</v>
      </c>
      <c r="E50">
        <v>0</v>
      </c>
      <c r="F50">
        <v>0</v>
      </c>
      <c r="G50">
        <v>0</v>
      </c>
      <c r="H50">
        <v>0</v>
      </c>
      <c r="I50">
        <v>171</v>
      </c>
      <c r="J50">
        <v>46149</v>
      </c>
      <c r="K50">
        <v>452290</v>
      </c>
      <c r="L50">
        <v>33601</v>
      </c>
      <c r="M50">
        <v>36911</v>
      </c>
      <c r="N50">
        <v>202</v>
      </c>
      <c r="O50">
        <v>200</v>
      </c>
      <c r="P50">
        <v>195</v>
      </c>
      <c r="Q50">
        <v>243</v>
      </c>
      <c r="R50">
        <v>71229</v>
      </c>
      <c r="S50">
        <v>141</v>
      </c>
    </row>
    <row r="51" spans="1:19" x14ac:dyDescent="0.25">
      <c r="A51">
        <v>52</v>
      </c>
      <c r="B51">
        <v>1886976</v>
      </c>
      <c r="C51">
        <v>52</v>
      </c>
      <c r="D51">
        <v>102</v>
      </c>
      <c r="E51">
        <v>0</v>
      </c>
      <c r="F51">
        <v>0</v>
      </c>
      <c r="G51">
        <v>0</v>
      </c>
      <c r="H51">
        <v>0</v>
      </c>
      <c r="I51">
        <v>178</v>
      </c>
      <c r="J51">
        <v>46248</v>
      </c>
      <c r="K51">
        <v>451524</v>
      </c>
      <c r="L51">
        <v>33906</v>
      </c>
      <c r="M51">
        <v>38079</v>
      </c>
      <c r="N51">
        <v>172</v>
      </c>
      <c r="O51">
        <v>203</v>
      </c>
      <c r="P51">
        <v>184</v>
      </c>
      <c r="Q51">
        <v>244</v>
      </c>
      <c r="R51">
        <v>69671</v>
      </c>
      <c r="S51">
        <v>139</v>
      </c>
    </row>
    <row r="52" spans="1:19" x14ac:dyDescent="0.25">
      <c r="A52">
        <v>51</v>
      </c>
      <c r="B52">
        <v>1850688</v>
      </c>
      <c r="C52">
        <v>51</v>
      </c>
      <c r="D52">
        <v>67</v>
      </c>
      <c r="E52">
        <v>0</v>
      </c>
      <c r="F52">
        <v>0</v>
      </c>
      <c r="G52">
        <v>0</v>
      </c>
      <c r="H52">
        <v>0</v>
      </c>
      <c r="I52">
        <v>170</v>
      </c>
      <c r="J52">
        <v>47865</v>
      </c>
      <c r="K52">
        <v>449181</v>
      </c>
      <c r="L52">
        <v>34485</v>
      </c>
      <c r="M52">
        <v>38745</v>
      </c>
      <c r="N52">
        <v>185</v>
      </c>
      <c r="O52">
        <v>200</v>
      </c>
      <c r="P52">
        <v>174</v>
      </c>
      <c r="Q52">
        <v>242</v>
      </c>
      <c r="R52">
        <v>70161</v>
      </c>
      <c r="S52">
        <v>138</v>
      </c>
    </row>
    <row r="53" spans="1:19" x14ac:dyDescent="0.25">
      <c r="A53">
        <v>50</v>
      </c>
      <c r="B53">
        <v>1814400</v>
      </c>
      <c r="C53">
        <v>50</v>
      </c>
      <c r="D53">
        <v>62</v>
      </c>
      <c r="E53">
        <v>0</v>
      </c>
      <c r="F53">
        <v>0</v>
      </c>
      <c r="G53">
        <v>0</v>
      </c>
      <c r="H53">
        <v>0</v>
      </c>
      <c r="I53">
        <v>169</v>
      </c>
      <c r="J53">
        <v>44966</v>
      </c>
      <c r="K53">
        <v>449056</v>
      </c>
      <c r="L53">
        <v>34898</v>
      </c>
      <c r="M53">
        <v>36524</v>
      </c>
      <c r="N53">
        <v>168</v>
      </c>
      <c r="O53">
        <v>221</v>
      </c>
      <c r="P53">
        <v>179</v>
      </c>
      <c r="Q53">
        <v>243</v>
      </c>
      <c r="R53">
        <v>69422</v>
      </c>
      <c r="S53">
        <v>141</v>
      </c>
    </row>
    <row r="54" spans="1:19" x14ac:dyDescent="0.25">
      <c r="A54">
        <v>49</v>
      </c>
      <c r="B54">
        <v>1778112</v>
      </c>
      <c r="C54">
        <v>49</v>
      </c>
      <c r="D54">
        <v>66</v>
      </c>
      <c r="E54">
        <v>0</v>
      </c>
      <c r="F54">
        <v>0</v>
      </c>
      <c r="G54">
        <v>0</v>
      </c>
      <c r="H54">
        <v>0</v>
      </c>
      <c r="I54">
        <v>170</v>
      </c>
      <c r="J54">
        <v>45454</v>
      </c>
      <c r="K54">
        <v>447902</v>
      </c>
      <c r="L54">
        <v>33202</v>
      </c>
      <c r="M54">
        <v>37129</v>
      </c>
      <c r="N54">
        <v>164</v>
      </c>
      <c r="O54">
        <v>200</v>
      </c>
      <c r="P54">
        <v>174</v>
      </c>
      <c r="Q54">
        <v>239</v>
      </c>
      <c r="R54">
        <v>69487</v>
      </c>
      <c r="S54">
        <v>142</v>
      </c>
    </row>
    <row r="55" spans="1:19" x14ac:dyDescent="0.25">
      <c r="A55">
        <v>48</v>
      </c>
      <c r="B55">
        <v>1741824</v>
      </c>
      <c r="C55">
        <v>48</v>
      </c>
      <c r="D55">
        <v>74</v>
      </c>
      <c r="E55">
        <v>0</v>
      </c>
      <c r="F55">
        <v>0</v>
      </c>
      <c r="G55">
        <v>0</v>
      </c>
      <c r="H55">
        <v>0</v>
      </c>
      <c r="I55">
        <v>173</v>
      </c>
      <c r="J55">
        <v>44606</v>
      </c>
      <c r="K55">
        <v>446127</v>
      </c>
      <c r="L55">
        <v>33925</v>
      </c>
      <c r="M55">
        <v>36813</v>
      </c>
      <c r="N55">
        <v>166</v>
      </c>
      <c r="O55">
        <v>216</v>
      </c>
      <c r="P55">
        <v>177</v>
      </c>
      <c r="Q55">
        <v>243</v>
      </c>
      <c r="R55">
        <v>68379</v>
      </c>
      <c r="S55">
        <v>169</v>
      </c>
    </row>
    <row r="56" spans="1:19" x14ac:dyDescent="0.25">
      <c r="A56">
        <v>47</v>
      </c>
      <c r="B56">
        <v>1705536</v>
      </c>
      <c r="C56">
        <v>47</v>
      </c>
      <c r="D56">
        <v>65</v>
      </c>
      <c r="E56">
        <v>0</v>
      </c>
      <c r="F56">
        <v>0</v>
      </c>
      <c r="G56">
        <v>0</v>
      </c>
      <c r="H56">
        <v>0</v>
      </c>
      <c r="I56">
        <v>176</v>
      </c>
      <c r="J56">
        <v>46685</v>
      </c>
      <c r="K56">
        <v>447594</v>
      </c>
      <c r="L56">
        <v>34211</v>
      </c>
      <c r="M56">
        <v>38813</v>
      </c>
      <c r="N56">
        <v>169</v>
      </c>
      <c r="O56">
        <v>209</v>
      </c>
      <c r="P56">
        <v>179</v>
      </c>
      <c r="Q56">
        <v>248</v>
      </c>
      <c r="R56">
        <v>69737</v>
      </c>
      <c r="S56">
        <v>161</v>
      </c>
    </row>
    <row r="57" spans="1:19" x14ac:dyDescent="0.25">
      <c r="A57">
        <v>46</v>
      </c>
      <c r="B57">
        <v>1669248</v>
      </c>
      <c r="C57">
        <v>46</v>
      </c>
      <c r="D57">
        <v>71</v>
      </c>
      <c r="E57">
        <v>0</v>
      </c>
      <c r="F57">
        <v>0</v>
      </c>
      <c r="G57">
        <v>0</v>
      </c>
      <c r="H57">
        <v>0</v>
      </c>
      <c r="I57">
        <v>177</v>
      </c>
      <c r="J57">
        <v>45000</v>
      </c>
      <c r="K57">
        <v>444804</v>
      </c>
      <c r="L57">
        <v>33939</v>
      </c>
      <c r="M57">
        <v>36692</v>
      </c>
      <c r="N57">
        <v>170</v>
      </c>
      <c r="O57">
        <v>208</v>
      </c>
      <c r="P57">
        <v>190</v>
      </c>
      <c r="Q57">
        <v>244</v>
      </c>
      <c r="R57">
        <v>68341</v>
      </c>
      <c r="S57">
        <v>149</v>
      </c>
    </row>
    <row r="58" spans="1:19" x14ac:dyDescent="0.25">
      <c r="A58">
        <v>45</v>
      </c>
      <c r="B58">
        <v>1632960</v>
      </c>
      <c r="C58">
        <v>45</v>
      </c>
      <c r="D58">
        <v>110</v>
      </c>
      <c r="E58">
        <v>0</v>
      </c>
      <c r="F58">
        <v>0</v>
      </c>
      <c r="G58">
        <v>0</v>
      </c>
      <c r="H58">
        <v>0</v>
      </c>
      <c r="I58">
        <v>210</v>
      </c>
      <c r="J58">
        <v>46222</v>
      </c>
      <c r="K58">
        <v>446765</v>
      </c>
      <c r="L58">
        <v>34184</v>
      </c>
      <c r="M58">
        <v>37830</v>
      </c>
      <c r="N58">
        <v>168</v>
      </c>
      <c r="O58">
        <v>205</v>
      </c>
      <c r="P58">
        <v>181</v>
      </c>
      <c r="Q58">
        <v>241</v>
      </c>
      <c r="R58">
        <v>68953</v>
      </c>
      <c r="S58">
        <v>139</v>
      </c>
    </row>
    <row r="59" spans="1:19" x14ac:dyDescent="0.25">
      <c r="A59">
        <v>44</v>
      </c>
      <c r="B59">
        <v>1596672</v>
      </c>
      <c r="C59">
        <v>44</v>
      </c>
      <c r="D59">
        <v>71</v>
      </c>
      <c r="E59">
        <v>0</v>
      </c>
      <c r="F59">
        <v>0</v>
      </c>
      <c r="G59">
        <v>0</v>
      </c>
      <c r="H59">
        <v>0</v>
      </c>
      <c r="I59">
        <v>174</v>
      </c>
      <c r="J59">
        <v>45286</v>
      </c>
      <c r="K59">
        <v>450420</v>
      </c>
      <c r="L59">
        <v>34285</v>
      </c>
      <c r="M59">
        <v>36390</v>
      </c>
      <c r="N59">
        <v>173</v>
      </c>
      <c r="O59">
        <v>208</v>
      </c>
      <c r="P59">
        <v>176</v>
      </c>
      <c r="Q59">
        <v>245</v>
      </c>
      <c r="R59">
        <v>68784</v>
      </c>
      <c r="S59">
        <v>141</v>
      </c>
    </row>
    <row r="60" spans="1:19" x14ac:dyDescent="0.25">
      <c r="A60">
        <v>43</v>
      </c>
      <c r="B60">
        <v>1560384</v>
      </c>
      <c r="C60">
        <v>43</v>
      </c>
      <c r="D60">
        <v>93</v>
      </c>
      <c r="E60">
        <v>0</v>
      </c>
      <c r="F60">
        <v>0</v>
      </c>
      <c r="G60">
        <v>0</v>
      </c>
      <c r="H60">
        <v>0</v>
      </c>
      <c r="I60">
        <v>186</v>
      </c>
      <c r="J60">
        <v>47248</v>
      </c>
      <c r="K60">
        <v>449241</v>
      </c>
      <c r="L60">
        <v>34983</v>
      </c>
      <c r="M60">
        <v>39114</v>
      </c>
      <c r="N60">
        <v>178</v>
      </c>
      <c r="O60">
        <v>282</v>
      </c>
      <c r="P60">
        <v>186</v>
      </c>
      <c r="Q60">
        <v>254</v>
      </c>
      <c r="R60">
        <v>70557</v>
      </c>
      <c r="S60">
        <v>149</v>
      </c>
    </row>
    <row r="61" spans="1:19" x14ac:dyDescent="0.25">
      <c r="A61">
        <v>42</v>
      </c>
      <c r="B61">
        <v>1524096</v>
      </c>
      <c r="C61">
        <v>42</v>
      </c>
      <c r="D61">
        <v>93</v>
      </c>
      <c r="E61">
        <v>0</v>
      </c>
      <c r="F61">
        <v>0</v>
      </c>
      <c r="G61">
        <v>0</v>
      </c>
      <c r="H61">
        <v>0</v>
      </c>
      <c r="I61">
        <v>193</v>
      </c>
      <c r="J61">
        <v>45638</v>
      </c>
      <c r="K61">
        <v>448015</v>
      </c>
      <c r="L61">
        <v>33640</v>
      </c>
      <c r="M61">
        <v>38116</v>
      </c>
      <c r="N61">
        <v>168</v>
      </c>
      <c r="O61">
        <v>252</v>
      </c>
      <c r="P61">
        <v>191</v>
      </c>
      <c r="Q61">
        <v>245</v>
      </c>
      <c r="R61">
        <v>69211</v>
      </c>
      <c r="S61">
        <v>685</v>
      </c>
    </row>
    <row r="62" spans="1:19" x14ac:dyDescent="0.25">
      <c r="A62">
        <v>41</v>
      </c>
      <c r="B62">
        <v>1487808</v>
      </c>
      <c r="C62">
        <v>41</v>
      </c>
      <c r="D62">
        <v>72</v>
      </c>
      <c r="E62">
        <v>0</v>
      </c>
      <c r="F62">
        <v>0</v>
      </c>
      <c r="G62">
        <v>0</v>
      </c>
      <c r="H62">
        <v>0</v>
      </c>
      <c r="I62">
        <v>170</v>
      </c>
      <c r="J62">
        <v>46028</v>
      </c>
      <c r="K62">
        <v>447325</v>
      </c>
      <c r="L62">
        <v>34140</v>
      </c>
      <c r="M62">
        <v>37918</v>
      </c>
      <c r="N62">
        <v>177</v>
      </c>
      <c r="O62">
        <v>198</v>
      </c>
      <c r="P62">
        <v>176</v>
      </c>
      <c r="Q62">
        <v>290</v>
      </c>
      <c r="R62">
        <v>69014</v>
      </c>
      <c r="S62">
        <v>141</v>
      </c>
    </row>
    <row r="63" spans="1:19" x14ac:dyDescent="0.25">
      <c r="A63">
        <v>40</v>
      </c>
      <c r="B63">
        <v>1451520</v>
      </c>
      <c r="C63">
        <v>40</v>
      </c>
      <c r="D63">
        <v>74</v>
      </c>
      <c r="E63">
        <v>0</v>
      </c>
      <c r="F63">
        <v>0</v>
      </c>
      <c r="G63">
        <v>0</v>
      </c>
      <c r="H63">
        <v>0</v>
      </c>
      <c r="I63">
        <v>188</v>
      </c>
      <c r="J63">
        <v>45643</v>
      </c>
      <c r="K63">
        <v>448407</v>
      </c>
      <c r="L63">
        <v>33756</v>
      </c>
      <c r="M63">
        <v>37895</v>
      </c>
      <c r="N63">
        <v>171</v>
      </c>
      <c r="O63">
        <v>247</v>
      </c>
      <c r="P63">
        <v>188</v>
      </c>
      <c r="Q63">
        <v>290</v>
      </c>
      <c r="R63">
        <v>68869</v>
      </c>
      <c r="S63">
        <v>179</v>
      </c>
    </row>
    <row r="64" spans="1:19" x14ac:dyDescent="0.25">
      <c r="A64">
        <v>39</v>
      </c>
      <c r="B64">
        <v>1415232</v>
      </c>
      <c r="C64">
        <v>39</v>
      </c>
      <c r="D64">
        <v>68</v>
      </c>
      <c r="E64">
        <v>0</v>
      </c>
      <c r="F64">
        <v>0</v>
      </c>
      <c r="G64">
        <v>0</v>
      </c>
      <c r="H64">
        <v>0</v>
      </c>
      <c r="I64">
        <v>205</v>
      </c>
      <c r="J64">
        <v>44600</v>
      </c>
      <c r="K64">
        <v>445384</v>
      </c>
      <c r="L64">
        <v>34934</v>
      </c>
      <c r="M64">
        <v>36482</v>
      </c>
      <c r="N64">
        <v>166</v>
      </c>
      <c r="O64">
        <v>217</v>
      </c>
      <c r="P64">
        <v>176</v>
      </c>
      <c r="Q64">
        <v>245</v>
      </c>
      <c r="R64">
        <v>68900</v>
      </c>
      <c r="S64">
        <v>139</v>
      </c>
    </row>
    <row r="65" spans="1:19" x14ac:dyDescent="0.25">
      <c r="A65">
        <v>38</v>
      </c>
      <c r="B65">
        <v>1378944</v>
      </c>
      <c r="C65">
        <v>38</v>
      </c>
      <c r="D65">
        <v>63</v>
      </c>
      <c r="E65">
        <v>0</v>
      </c>
      <c r="F65">
        <v>0</v>
      </c>
      <c r="G65">
        <v>0</v>
      </c>
      <c r="H65">
        <v>0</v>
      </c>
      <c r="I65">
        <v>171</v>
      </c>
      <c r="J65">
        <v>45048</v>
      </c>
      <c r="K65">
        <v>446333</v>
      </c>
      <c r="L65">
        <v>34156</v>
      </c>
      <c r="M65">
        <v>37061</v>
      </c>
      <c r="N65">
        <v>175</v>
      </c>
      <c r="O65">
        <v>211</v>
      </c>
      <c r="P65">
        <v>176</v>
      </c>
      <c r="Q65">
        <v>238</v>
      </c>
      <c r="R65">
        <v>68606</v>
      </c>
      <c r="S65">
        <v>139</v>
      </c>
    </row>
    <row r="66" spans="1:19" x14ac:dyDescent="0.25">
      <c r="A66">
        <v>37</v>
      </c>
      <c r="B66">
        <v>1342656</v>
      </c>
      <c r="C66">
        <v>37</v>
      </c>
      <c r="D66">
        <v>105</v>
      </c>
      <c r="E66">
        <v>0</v>
      </c>
      <c r="F66">
        <v>0</v>
      </c>
      <c r="G66">
        <v>0</v>
      </c>
      <c r="H66">
        <v>0</v>
      </c>
      <c r="I66">
        <v>228</v>
      </c>
      <c r="J66">
        <v>46081</v>
      </c>
      <c r="K66">
        <v>448565</v>
      </c>
      <c r="L66">
        <v>33984</v>
      </c>
      <c r="M66">
        <v>37924</v>
      </c>
      <c r="N66">
        <v>181</v>
      </c>
      <c r="O66">
        <v>251</v>
      </c>
      <c r="P66">
        <v>183</v>
      </c>
      <c r="Q66">
        <v>242</v>
      </c>
      <c r="R66">
        <v>69335</v>
      </c>
      <c r="S66">
        <v>144</v>
      </c>
    </row>
    <row r="67" spans="1:19" x14ac:dyDescent="0.25">
      <c r="A67">
        <v>36</v>
      </c>
      <c r="B67">
        <v>1306368</v>
      </c>
      <c r="C67">
        <v>36</v>
      </c>
      <c r="D67">
        <v>72</v>
      </c>
      <c r="E67">
        <v>0</v>
      </c>
      <c r="F67">
        <v>0</v>
      </c>
      <c r="G67">
        <v>0</v>
      </c>
      <c r="H67">
        <v>0</v>
      </c>
      <c r="I67">
        <v>184</v>
      </c>
      <c r="J67">
        <v>44855</v>
      </c>
      <c r="K67">
        <v>445732</v>
      </c>
      <c r="L67">
        <v>33706</v>
      </c>
      <c r="M67">
        <v>37145</v>
      </c>
      <c r="N67">
        <v>165</v>
      </c>
      <c r="O67">
        <v>204</v>
      </c>
      <c r="P67">
        <v>176</v>
      </c>
      <c r="Q67">
        <v>260</v>
      </c>
      <c r="R67">
        <v>68114</v>
      </c>
      <c r="S67">
        <v>140</v>
      </c>
    </row>
    <row r="68" spans="1:19" x14ac:dyDescent="0.25">
      <c r="A68">
        <v>35</v>
      </c>
      <c r="B68">
        <v>1270080</v>
      </c>
      <c r="C68">
        <v>35</v>
      </c>
      <c r="D68">
        <v>79</v>
      </c>
      <c r="E68">
        <v>0</v>
      </c>
      <c r="F68">
        <v>0</v>
      </c>
      <c r="G68">
        <v>0</v>
      </c>
      <c r="H68">
        <v>0</v>
      </c>
      <c r="I68">
        <v>217</v>
      </c>
      <c r="J68">
        <v>45308</v>
      </c>
      <c r="K68">
        <v>447344</v>
      </c>
      <c r="L68">
        <v>34143</v>
      </c>
      <c r="M68">
        <v>36468</v>
      </c>
      <c r="N68">
        <v>175</v>
      </c>
      <c r="O68">
        <v>244</v>
      </c>
      <c r="P68">
        <v>203</v>
      </c>
      <c r="Q68">
        <v>239</v>
      </c>
      <c r="R68">
        <v>68680</v>
      </c>
      <c r="S68">
        <v>136</v>
      </c>
    </row>
    <row r="69" spans="1:19" x14ac:dyDescent="0.25">
      <c r="A69">
        <v>34</v>
      </c>
      <c r="B69">
        <v>1233792</v>
      </c>
      <c r="C69">
        <v>34</v>
      </c>
      <c r="D69">
        <v>139</v>
      </c>
      <c r="E69">
        <v>0</v>
      </c>
      <c r="F69">
        <v>0</v>
      </c>
      <c r="G69">
        <v>0</v>
      </c>
      <c r="H69">
        <v>0</v>
      </c>
      <c r="I69">
        <v>178</v>
      </c>
      <c r="J69">
        <v>45334</v>
      </c>
      <c r="K69">
        <v>447931</v>
      </c>
      <c r="L69">
        <v>34325</v>
      </c>
      <c r="M69">
        <v>37808</v>
      </c>
      <c r="N69">
        <v>203</v>
      </c>
      <c r="O69">
        <v>213</v>
      </c>
      <c r="P69">
        <v>180</v>
      </c>
      <c r="Q69">
        <v>237</v>
      </c>
      <c r="R69">
        <v>69342</v>
      </c>
      <c r="S69">
        <v>139</v>
      </c>
    </row>
    <row r="70" spans="1:19" x14ac:dyDescent="0.25">
      <c r="A70">
        <v>33</v>
      </c>
      <c r="B70">
        <v>1197504</v>
      </c>
      <c r="C70">
        <v>33</v>
      </c>
      <c r="D70">
        <v>70</v>
      </c>
      <c r="E70">
        <v>0</v>
      </c>
      <c r="F70">
        <v>0</v>
      </c>
      <c r="G70">
        <v>0</v>
      </c>
      <c r="H70">
        <v>0</v>
      </c>
      <c r="I70">
        <v>180</v>
      </c>
      <c r="J70">
        <v>45577</v>
      </c>
      <c r="K70">
        <v>448258</v>
      </c>
      <c r="L70">
        <v>35344</v>
      </c>
      <c r="M70">
        <v>37719</v>
      </c>
      <c r="N70">
        <v>167</v>
      </c>
      <c r="O70">
        <v>241</v>
      </c>
      <c r="P70">
        <v>175</v>
      </c>
      <c r="Q70">
        <v>294</v>
      </c>
      <c r="R70">
        <v>68697</v>
      </c>
      <c r="S70">
        <v>137</v>
      </c>
    </row>
    <row r="71" spans="1:19" x14ac:dyDescent="0.25">
      <c r="A71">
        <v>32</v>
      </c>
      <c r="B71">
        <v>1161216</v>
      </c>
      <c r="C71">
        <v>32</v>
      </c>
      <c r="D71">
        <v>108</v>
      </c>
      <c r="E71">
        <v>0</v>
      </c>
      <c r="F71">
        <v>0</v>
      </c>
      <c r="G71">
        <v>0</v>
      </c>
      <c r="H71">
        <v>0</v>
      </c>
      <c r="I71">
        <v>171</v>
      </c>
      <c r="J71">
        <v>45646</v>
      </c>
      <c r="K71">
        <v>446204</v>
      </c>
      <c r="L71">
        <v>34349</v>
      </c>
      <c r="M71">
        <v>37598</v>
      </c>
      <c r="N71">
        <v>171</v>
      </c>
      <c r="O71">
        <v>206</v>
      </c>
      <c r="P71">
        <v>183</v>
      </c>
      <c r="Q71">
        <v>281</v>
      </c>
      <c r="R71">
        <v>68228</v>
      </c>
      <c r="S71">
        <v>142</v>
      </c>
    </row>
    <row r="72" spans="1:19" x14ac:dyDescent="0.25">
      <c r="A72">
        <v>31</v>
      </c>
      <c r="B72">
        <v>1124928</v>
      </c>
      <c r="C72">
        <v>31</v>
      </c>
      <c r="D72">
        <v>92</v>
      </c>
      <c r="E72">
        <v>0</v>
      </c>
      <c r="F72">
        <v>0</v>
      </c>
      <c r="G72">
        <v>0</v>
      </c>
      <c r="H72">
        <v>0</v>
      </c>
      <c r="I72">
        <v>172</v>
      </c>
      <c r="J72">
        <v>44804</v>
      </c>
      <c r="K72">
        <v>446132</v>
      </c>
      <c r="L72">
        <v>34901</v>
      </c>
      <c r="M72">
        <v>37334</v>
      </c>
      <c r="N72">
        <v>175</v>
      </c>
      <c r="O72">
        <v>203</v>
      </c>
      <c r="P72">
        <v>176</v>
      </c>
      <c r="Q72">
        <v>241</v>
      </c>
      <c r="R72">
        <v>68100</v>
      </c>
      <c r="S72">
        <v>153</v>
      </c>
    </row>
    <row r="73" spans="1:19" x14ac:dyDescent="0.25">
      <c r="A73">
        <v>30</v>
      </c>
      <c r="B73">
        <v>1088640</v>
      </c>
      <c r="C73">
        <v>30</v>
      </c>
      <c r="D73">
        <v>99</v>
      </c>
      <c r="E73">
        <v>0</v>
      </c>
      <c r="F73">
        <v>0</v>
      </c>
      <c r="G73">
        <v>0</v>
      </c>
      <c r="H73">
        <v>0</v>
      </c>
      <c r="I73">
        <v>178</v>
      </c>
      <c r="J73">
        <v>46105</v>
      </c>
      <c r="K73">
        <v>446897</v>
      </c>
      <c r="L73">
        <v>34289</v>
      </c>
      <c r="M73">
        <v>37435</v>
      </c>
      <c r="N73">
        <v>188</v>
      </c>
      <c r="O73">
        <v>250</v>
      </c>
      <c r="P73">
        <v>211</v>
      </c>
      <c r="Q73">
        <v>249</v>
      </c>
      <c r="R73">
        <v>68457</v>
      </c>
      <c r="S73">
        <v>143</v>
      </c>
    </row>
    <row r="74" spans="1:19" x14ac:dyDescent="0.25">
      <c r="A74">
        <v>29</v>
      </c>
      <c r="B74">
        <v>1052352</v>
      </c>
      <c r="C74">
        <v>29</v>
      </c>
      <c r="D74">
        <v>74</v>
      </c>
      <c r="E74">
        <v>0</v>
      </c>
      <c r="F74">
        <v>0</v>
      </c>
      <c r="G74">
        <v>0</v>
      </c>
      <c r="H74">
        <v>0</v>
      </c>
      <c r="I74">
        <v>181</v>
      </c>
      <c r="J74">
        <v>44905</v>
      </c>
      <c r="K74">
        <v>446514</v>
      </c>
      <c r="L74">
        <v>33374</v>
      </c>
      <c r="M74">
        <v>36280</v>
      </c>
      <c r="N74">
        <v>215</v>
      </c>
      <c r="O74">
        <v>239</v>
      </c>
      <c r="P74">
        <v>178</v>
      </c>
      <c r="Q74">
        <v>252</v>
      </c>
      <c r="R74">
        <v>67698</v>
      </c>
      <c r="S74">
        <v>140</v>
      </c>
    </row>
    <row r="75" spans="1:19" x14ac:dyDescent="0.25">
      <c r="A75">
        <v>28</v>
      </c>
      <c r="B75">
        <v>1016064</v>
      </c>
      <c r="C75">
        <v>28</v>
      </c>
      <c r="D75">
        <v>71</v>
      </c>
      <c r="E75">
        <v>0</v>
      </c>
      <c r="F75">
        <v>0</v>
      </c>
      <c r="G75">
        <v>0</v>
      </c>
      <c r="H75">
        <v>0</v>
      </c>
      <c r="I75">
        <v>181</v>
      </c>
      <c r="J75">
        <v>44433</v>
      </c>
      <c r="K75">
        <v>444795</v>
      </c>
      <c r="L75">
        <v>33785</v>
      </c>
      <c r="M75">
        <v>36713</v>
      </c>
      <c r="N75">
        <v>169</v>
      </c>
      <c r="O75">
        <v>199</v>
      </c>
      <c r="P75">
        <v>176</v>
      </c>
      <c r="Q75">
        <v>238</v>
      </c>
      <c r="R75">
        <v>68207</v>
      </c>
      <c r="S75">
        <v>140</v>
      </c>
    </row>
    <row r="76" spans="1:19" x14ac:dyDescent="0.25">
      <c r="A76">
        <v>27</v>
      </c>
      <c r="B76">
        <v>979776</v>
      </c>
      <c r="C76">
        <v>27</v>
      </c>
      <c r="D76">
        <v>71</v>
      </c>
      <c r="E76">
        <v>0</v>
      </c>
      <c r="F76">
        <v>0</v>
      </c>
      <c r="G76">
        <v>0</v>
      </c>
      <c r="H76">
        <v>0</v>
      </c>
      <c r="I76">
        <v>176</v>
      </c>
      <c r="J76">
        <v>44581</v>
      </c>
      <c r="K76">
        <v>445740</v>
      </c>
      <c r="L76">
        <v>33852</v>
      </c>
      <c r="M76">
        <v>36574</v>
      </c>
      <c r="N76">
        <v>173</v>
      </c>
      <c r="O76">
        <v>219</v>
      </c>
      <c r="P76">
        <v>179</v>
      </c>
      <c r="Q76">
        <v>237</v>
      </c>
      <c r="R76">
        <v>68658</v>
      </c>
      <c r="S76">
        <v>142</v>
      </c>
    </row>
    <row r="77" spans="1:19" x14ac:dyDescent="0.25">
      <c r="A77">
        <v>26</v>
      </c>
      <c r="B77">
        <v>943488</v>
      </c>
      <c r="C77">
        <v>26</v>
      </c>
      <c r="D77">
        <v>94</v>
      </c>
      <c r="E77">
        <v>0</v>
      </c>
      <c r="F77">
        <v>0</v>
      </c>
      <c r="G77">
        <v>0</v>
      </c>
      <c r="H77">
        <v>0</v>
      </c>
      <c r="I77">
        <v>185</v>
      </c>
      <c r="J77">
        <v>44859</v>
      </c>
      <c r="K77">
        <v>448135</v>
      </c>
      <c r="L77">
        <v>34048</v>
      </c>
      <c r="M77">
        <v>36453</v>
      </c>
      <c r="N77">
        <v>182</v>
      </c>
      <c r="O77">
        <v>224</v>
      </c>
      <c r="P77">
        <v>174</v>
      </c>
      <c r="Q77">
        <v>238</v>
      </c>
      <c r="R77">
        <v>68382</v>
      </c>
      <c r="S77">
        <v>169</v>
      </c>
    </row>
    <row r="78" spans="1:19" x14ac:dyDescent="0.25">
      <c r="A78">
        <v>25</v>
      </c>
      <c r="B78">
        <v>907200</v>
      </c>
      <c r="C78">
        <v>25</v>
      </c>
      <c r="D78">
        <v>69</v>
      </c>
      <c r="E78">
        <v>0</v>
      </c>
      <c r="F78">
        <v>0</v>
      </c>
      <c r="G78">
        <v>0</v>
      </c>
      <c r="H78">
        <v>0</v>
      </c>
      <c r="I78">
        <v>180</v>
      </c>
      <c r="J78">
        <v>44640</v>
      </c>
      <c r="K78">
        <v>444678</v>
      </c>
      <c r="L78">
        <v>34082</v>
      </c>
      <c r="M78">
        <v>36697</v>
      </c>
      <c r="N78">
        <v>171</v>
      </c>
      <c r="O78">
        <v>200</v>
      </c>
      <c r="P78">
        <v>177</v>
      </c>
      <c r="Q78">
        <v>236</v>
      </c>
      <c r="R78">
        <v>68260</v>
      </c>
      <c r="S78">
        <v>137</v>
      </c>
    </row>
    <row r="79" spans="1:19" x14ac:dyDescent="0.25">
      <c r="A79">
        <v>24</v>
      </c>
      <c r="B79">
        <v>870912</v>
      </c>
      <c r="C79">
        <v>24</v>
      </c>
      <c r="D79">
        <v>72</v>
      </c>
      <c r="E79">
        <v>0</v>
      </c>
      <c r="F79">
        <v>0</v>
      </c>
      <c r="G79">
        <v>0</v>
      </c>
      <c r="H79">
        <v>0</v>
      </c>
      <c r="I79">
        <v>169</v>
      </c>
      <c r="J79">
        <v>45026</v>
      </c>
      <c r="K79">
        <v>444647</v>
      </c>
      <c r="L79">
        <v>34257</v>
      </c>
      <c r="M79">
        <v>37334</v>
      </c>
      <c r="N79">
        <v>201</v>
      </c>
      <c r="O79">
        <v>255</v>
      </c>
      <c r="P79">
        <v>191</v>
      </c>
      <c r="Q79">
        <v>236</v>
      </c>
      <c r="R79">
        <v>67274</v>
      </c>
      <c r="S79">
        <v>149</v>
      </c>
    </row>
    <row r="80" spans="1:19" x14ac:dyDescent="0.25">
      <c r="A80">
        <v>23</v>
      </c>
      <c r="B80">
        <v>834624</v>
      </c>
      <c r="C80">
        <v>23</v>
      </c>
      <c r="D80">
        <v>82</v>
      </c>
      <c r="E80">
        <v>0</v>
      </c>
      <c r="F80">
        <v>0</v>
      </c>
      <c r="G80">
        <v>0</v>
      </c>
      <c r="H80">
        <v>0</v>
      </c>
      <c r="I80">
        <v>174</v>
      </c>
      <c r="J80">
        <v>46356</v>
      </c>
      <c r="K80">
        <v>446710</v>
      </c>
      <c r="L80">
        <v>33390</v>
      </c>
      <c r="M80">
        <v>38213</v>
      </c>
      <c r="N80">
        <v>209</v>
      </c>
      <c r="O80">
        <v>203</v>
      </c>
      <c r="P80">
        <v>178</v>
      </c>
      <c r="Q80">
        <v>237</v>
      </c>
      <c r="R80">
        <v>69275</v>
      </c>
      <c r="S80">
        <v>139</v>
      </c>
    </row>
    <row r="81" spans="1:19" x14ac:dyDescent="0.25">
      <c r="A81">
        <v>22</v>
      </c>
      <c r="B81">
        <v>798336</v>
      </c>
      <c r="C81">
        <v>22</v>
      </c>
      <c r="D81">
        <v>87</v>
      </c>
      <c r="E81">
        <v>0</v>
      </c>
      <c r="F81">
        <v>0</v>
      </c>
      <c r="G81">
        <v>0</v>
      </c>
      <c r="H81">
        <v>0</v>
      </c>
      <c r="I81">
        <v>171</v>
      </c>
      <c r="J81">
        <v>48153</v>
      </c>
      <c r="K81">
        <v>449042</v>
      </c>
      <c r="L81">
        <v>33962</v>
      </c>
      <c r="M81">
        <v>39216</v>
      </c>
      <c r="N81">
        <v>178</v>
      </c>
      <c r="O81">
        <v>211</v>
      </c>
      <c r="P81">
        <v>182</v>
      </c>
      <c r="Q81">
        <v>233</v>
      </c>
      <c r="R81">
        <v>70340</v>
      </c>
      <c r="S81">
        <v>137</v>
      </c>
    </row>
    <row r="82" spans="1:19" x14ac:dyDescent="0.25">
      <c r="A82">
        <v>21</v>
      </c>
      <c r="B82">
        <v>762048</v>
      </c>
      <c r="C82">
        <v>21</v>
      </c>
      <c r="D82">
        <v>74</v>
      </c>
      <c r="E82">
        <v>0</v>
      </c>
      <c r="F82">
        <v>0</v>
      </c>
      <c r="G82">
        <v>0</v>
      </c>
      <c r="H82">
        <v>0</v>
      </c>
      <c r="I82">
        <v>175</v>
      </c>
      <c r="J82">
        <v>47236</v>
      </c>
      <c r="K82">
        <v>448585</v>
      </c>
      <c r="L82">
        <v>34032</v>
      </c>
      <c r="M82">
        <v>38708</v>
      </c>
      <c r="N82">
        <v>172</v>
      </c>
      <c r="O82">
        <v>273</v>
      </c>
      <c r="P82">
        <v>180</v>
      </c>
      <c r="Q82">
        <v>238</v>
      </c>
      <c r="R82">
        <v>70388</v>
      </c>
      <c r="S82">
        <v>140</v>
      </c>
    </row>
    <row r="83" spans="1:19" x14ac:dyDescent="0.25">
      <c r="A83">
        <v>20</v>
      </c>
      <c r="B83">
        <v>725760</v>
      </c>
      <c r="C83">
        <v>20</v>
      </c>
      <c r="D83">
        <v>102</v>
      </c>
      <c r="E83">
        <v>0</v>
      </c>
      <c r="F83">
        <v>0</v>
      </c>
      <c r="G83">
        <v>0</v>
      </c>
      <c r="H83">
        <v>0</v>
      </c>
      <c r="I83">
        <v>204</v>
      </c>
      <c r="J83">
        <v>46409</v>
      </c>
      <c r="K83">
        <v>446986</v>
      </c>
      <c r="L83">
        <v>34048</v>
      </c>
      <c r="M83">
        <v>38351</v>
      </c>
      <c r="N83">
        <v>166</v>
      </c>
      <c r="O83">
        <v>197</v>
      </c>
      <c r="P83">
        <v>174</v>
      </c>
      <c r="Q83">
        <v>239</v>
      </c>
      <c r="R83">
        <v>68650</v>
      </c>
      <c r="S83">
        <v>136</v>
      </c>
    </row>
    <row r="84" spans="1:19" x14ac:dyDescent="0.25">
      <c r="A84">
        <v>19</v>
      </c>
      <c r="B84">
        <v>689472</v>
      </c>
      <c r="C84">
        <v>19</v>
      </c>
      <c r="D84">
        <v>97</v>
      </c>
      <c r="E84">
        <v>0</v>
      </c>
      <c r="F84">
        <v>0</v>
      </c>
      <c r="G84">
        <v>0</v>
      </c>
      <c r="H84">
        <v>0</v>
      </c>
      <c r="I84">
        <v>198</v>
      </c>
      <c r="J84">
        <v>47134</v>
      </c>
      <c r="K84">
        <v>446830</v>
      </c>
      <c r="L84">
        <v>33176</v>
      </c>
      <c r="M84">
        <v>38861</v>
      </c>
      <c r="N84">
        <v>179</v>
      </c>
      <c r="O84">
        <v>215</v>
      </c>
      <c r="P84">
        <v>213</v>
      </c>
      <c r="Q84">
        <v>248</v>
      </c>
      <c r="R84">
        <v>70032</v>
      </c>
      <c r="S84">
        <v>142</v>
      </c>
    </row>
    <row r="85" spans="1:19" x14ac:dyDescent="0.25">
      <c r="A85">
        <v>18</v>
      </c>
      <c r="B85">
        <v>653184</v>
      </c>
      <c r="C85">
        <v>18</v>
      </c>
      <c r="D85">
        <v>120</v>
      </c>
      <c r="E85">
        <v>0</v>
      </c>
      <c r="F85">
        <v>0</v>
      </c>
      <c r="G85">
        <v>0</v>
      </c>
      <c r="H85">
        <v>0</v>
      </c>
      <c r="I85">
        <v>217</v>
      </c>
      <c r="J85">
        <v>46556</v>
      </c>
      <c r="K85">
        <v>449448</v>
      </c>
      <c r="L85">
        <v>34241</v>
      </c>
      <c r="M85">
        <v>38645</v>
      </c>
      <c r="N85">
        <v>193</v>
      </c>
      <c r="O85">
        <v>227</v>
      </c>
      <c r="P85">
        <v>219</v>
      </c>
      <c r="Q85">
        <v>258</v>
      </c>
      <c r="R85">
        <v>68716</v>
      </c>
      <c r="S85">
        <v>149</v>
      </c>
    </row>
    <row r="86" spans="1:19" x14ac:dyDescent="0.25">
      <c r="A86">
        <v>17</v>
      </c>
      <c r="B86">
        <v>616896</v>
      </c>
      <c r="C86">
        <v>17</v>
      </c>
      <c r="D86">
        <v>70</v>
      </c>
      <c r="E86">
        <v>0</v>
      </c>
      <c r="F86">
        <v>0</v>
      </c>
      <c r="G86">
        <v>0</v>
      </c>
      <c r="H86">
        <v>0</v>
      </c>
      <c r="I86">
        <v>173</v>
      </c>
      <c r="J86">
        <v>46101</v>
      </c>
      <c r="K86">
        <v>448496</v>
      </c>
      <c r="L86">
        <v>33763</v>
      </c>
      <c r="M86">
        <v>37589</v>
      </c>
      <c r="N86">
        <v>166</v>
      </c>
      <c r="O86">
        <v>208</v>
      </c>
      <c r="P86">
        <v>194</v>
      </c>
      <c r="Q86">
        <v>232</v>
      </c>
      <c r="R86">
        <v>68941</v>
      </c>
      <c r="S86">
        <v>141</v>
      </c>
    </row>
    <row r="87" spans="1:19" x14ac:dyDescent="0.25">
      <c r="A87">
        <v>16</v>
      </c>
      <c r="B87">
        <v>580608</v>
      </c>
      <c r="C87">
        <v>16</v>
      </c>
      <c r="D87">
        <v>147</v>
      </c>
      <c r="E87">
        <v>0</v>
      </c>
      <c r="F87">
        <v>0</v>
      </c>
      <c r="G87">
        <v>0</v>
      </c>
      <c r="H87">
        <v>0</v>
      </c>
      <c r="I87">
        <v>176</v>
      </c>
      <c r="J87">
        <v>45720</v>
      </c>
      <c r="K87">
        <v>447789</v>
      </c>
      <c r="L87">
        <v>33888</v>
      </c>
      <c r="M87">
        <v>38023</v>
      </c>
      <c r="N87">
        <v>181</v>
      </c>
      <c r="O87">
        <v>205</v>
      </c>
      <c r="P87">
        <v>187</v>
      </c>
      <c r="Q87">
        <v>242</v>
      </c>
      <c r="R87">
        <v>68391</v>
      </c>
      <c r="S87">
        <v>146</v>
      </c>
    </row>
    <row r="88" spans="1:19" x14ac:dyDescent="0.25">
      <c r="A88">
        <v>15</v>
      </c>
      <c r="B88">
        <v>544320</v>
      </c>
      <c r="C88">
        <v>15</v>
      </c>
      <c r="D88">
        <v>65</v>
      </c>
      <c r="E88">
        <v>0</v>
      </c>
      <c r="F88">
        <v>0</v>
      </c>
      <c r="G88">
        <v>0</v>
      </c>
      <c r="H88">
        <v>0</v>
      </c>
      <c r="I88">
        <v>177</v>
      </c>
      <c r="J88">
        <v>46269</v>
      </c>
      <c r="K88">
        <v>448495</v>
      </c>
      <c r="L88">
        <v>33718</v>
      </c>
      <c r="M88">
        <v>37541</v>
      </c>
      <c r="N88">
        <v>166</v>
      </c>
      <c r="O88">
        <v>225</v>
      </c>
      <c r="P88">
        <v>174</v>
      </c>
      <c r="Q88">
        <v>238</v>
      </c>
      <c r="R88">
        <v>69745</v>
      </c>
      <c r="S88">
        <v>142</v>
      </c>
    </row>
    <row r="89" spans="1:19" x14ac:dyDescent="0.25">
      <c r="A89">
        <v>14</v>
      </c>
      <c r="B89">
        <v>508032</v>
      </c>
      <c r="C89">
        <v>14</v>
      </c>
      <c r="D89">
        <v>86</v>
      </c>
      <c r="E89">
        <v>0</v>
      </c>
      <c r="F89">
        <v>0</v>
      </c>
      <c r="G89">
        <v>0</v>
      </c>
      <c r="H89">
        <v>0</v>
      </c>
      <c r="I89">
        <v>191</v>
      </c>
      <c r="J89">
        <v>46531</v>
      </c>
      <c r="K89">
        <v>448571</v>
      </c>
      <c r="L89">
        <v>33989</v>
      </c>
      <c r="M89">
        <v>38280</v>
      </c>
      <c r="N89">
        <v>176</v>
      </c>
      <c r="O89">
        <v>244</v>
      </c>
      <c r="P89">
        <v>190</v>
      </c>
      <c r="Q89">
        <v>247</v>
      </c>
      <c r="R89">
        <v>68404</v>
      </c>
      <c r="S89">
        <v>154</v>
      </c>
    </row>
    <row r="90" spans="1:19" x14ac:dyDescent="0.25">
      <c r="A90">
        <v>13</v>
      </c>
      <c r="B90">
        <v>471744</v>
      </c>
      <c r="C90">
        <v>13</v>
      </c>
      <c r="D90">
        <v>95</v>
      </c>
      <c r="E90">
        <v>0</v>
      </c>
      <c r="F90">
        <v>0</v>
      </c>
      <c r="G90">
        <v>0</v>
      </c>
      <c r="H90">
        <v>0</v>
      </c>
      <c r="I90">
        <v>176</v>
      </c>
      <c r="J90">
        <v>46592</v>
      </c>
      <c r="K90">
        <v>449695</v>
      </c>
      <c r="L90">
        <v>34785</v>
      </c>
      <c r="M90">
        <v>37962</v>
      </c>
      <c r="N90">
        <v>211</v>
      </c>
      <c r="O90">
        <v>220</v>
      </c>
      <c r="P90">
        <v>191</v>
      </c>
      <c r="Q90">
        <v>238</v>
      </c>
      <c r="R90">
        <v>68584</v>
      </c>
      <c r="S90">
        <v>142</v>
      </c>
    </row>
    <row r="91" spans="1:19" x14ac:dyDescent="0.25">
      <c r="A91">
        <v>12</v>
      </c>
      <c r="B91">
        <v>435456</v>
      </c>
      <c r="C91">
        <v>12</v>
      </c>
      <c r="D91">
        <v>72</v>
      </c>
      <c r="E91">
        <v>0</v>
      </c>
      <c r="F91">
        <v>0</v>
      </c>
      <c r="G91">
        <v>0</v>
      </c>
      <c r="H91">
        <v>0</v>
      </c>
      <c r="I91">
        <v>178</v>
      </c>
      <c r="J91">
        <v>45834</v>
      </c>
      <c r="K91">
        <v>445564</v>
      </c>
      <c r="L91">
        <v>34673</v>
      </c>
      <c r="M91">
        <v>37579</v>
      </c>
      <c r="N91">
        <v>171</v>
      </c>
      <c r="O91">
        <v>267</v>
      </c>
      <c r="P91">
        <v>216</v>
      </c>
      <c r="Q91">
        <v>246</v>
      </c>
      <c r="R91">
        <v>68254</v>
      </c>
      <c r="S91">
        <v>139</v>
      </c>
    </row>
    <row r="92" spans="1:19" x14ac:dyDescent="0.25">
      <c r="A92">
        <v>11</v>
      </c>
      <c r="B92">
        <v>399168</v>
      </c>
      <c r="C92">
        <v>11</v>
      </c>
      <c r="D92">
        <v>72</v>
      </c>
      <c r="E92">
        <v>0</v>
      </c>
      <c r="F92">
        <v>0</v>
      </c>
      <c r="G92">
        <v>0</v>
      </c>
      <c r="H92">
        <v>0</v>
      </c>
      <c r="I92">
        <v>175</v>
      </c>
      <c r="J92">
        <v>45216</v>
      </c>
      <c r="K92">
        <v>443657</v>
      </c>
      <c r="L92">
        <v>34083</v>
      </c>
      <c r="M92">
        <v>37530</v>
      </c>
      <c r="N92">
        <v>168</v>
      </c>
      <c r="O92">
        <v>200</v>
      </c>
      <c r="P92">
        <v>181</v>
      </c>
      <c r="Q92">
        <v>237</v>
      </c>
      <c r="R92">
        <v>68259</v>
      </c>
      <c r="S92">
        <v>142</v>
      </c>
    </row>
    <row r="93" spans="1:19" x14ac:dyDescent="0.25">
      <c r="A93">
        <v>10</v>
      </c>
      <c r="B93">
        <v>362880</v>
      </c>
      <c r="C93">
        <v>10</v>
      </c>
      <c r="D93">
        <v>68</v>
      </c>
      <c r="E93">
        <v>0</v>
      </c>
      <c r="F93">
        <v>0</v>
      </c>
      <c r="G93">
        <v>0</v>
      </c>
      <c r="H93">
        <v>0</v>
      </c>
      <c r="I93">
        <v>175</v>
      </c>
      <c r="J93">
        <v>44709</v>
      </c>
      <c r="K93">
        <v>443066</v>
      </c>
      <c r="L93">
        <v>33776</v>
      </c>
      <c r="M93">
        <v>37452</v>
      </c>
      <c r="N93">
        <v>190</v>
      </c>
      <c r="O93">
        <v>200</v>
      </c>
      <c r="P93">
        <v>179</v>
      </c>
      <c r="Q93">
        <v>239</v>
      </c>
      <c r="R93">
        <v>68880</v>
      </c>
      <c r="S93">
        <v>140</v>
      </c>
    </row>
    <row r="94" spans="1:19" x14ac:dyDescent="0.25">
      <c r="A94">
        <v>9</v>
      </c>
      <c r="B94">
        <v>326592</v>
      </c>
      <c r="C94">
        <v>9</v>
      </c>
      <c r="D94">
        <v>73</v>
      </c>
      <c r="E94">
        <v>0</v>
      </c>
      <c r="F94">
        <v>0</v>
      </c>
      <c r="G94">
        <v>0</v>
      </c>
      <c r="H94">
        <v>0</v>
      </c>
      <c r="I94">
        <v>177</v>
      </c>
      <c r="J94">
        <v>43954</v>
      </c>
      <c r="K94">
        <v>445662</v>
      </c>
      <c r="L94">
        <v>33647</v>
      </c>
      <c r="M94">
        <v>36311</v>
      </c>
      <c r="N94">
        <v>170</v>
      </c>
      <c r="O94">
        <v>203</v>
      </c>
      <c r="P94">
        <v>186</v>
      </c>
      <c r="Q94">
        <v>270</v>
      </c>
      <c r="R94">
        <v>69393</v>
      </c>
      <c r="S94">
        <v>139</v>
      </c>
    </row>
    <row r="95" spans="1:19" x14ac:dyDescent="0.25">
      <c r="A95">
        <v>8</v>
      </c>
      <c r="B95">
        <v>290304</v>
      </c>
      <c r="C95">
        <v>8</v>
      </c>
      <c r="D95">
        <v>79</v>
      </c>
      <c r="E95">
        <v>0</v>
      </c>
      <c r="F95">
        <v>0</v>
      </c>
      <c r="G95">
        <v>0</v>
      </c>
      <c r="H95">
        <v>0</v>
      </c>
      <c r="I95">
        <v>170</v>
      </c>
      <c r="J95">
        <v>44553</v>
      </c>
      <c r="K95">
        <v>444355</v>
      </c>
      <c r="L95">
        <v>34108</v>
      </c>
      <c r="M95">
        <v>36834</v>
      </c>
      <c r="N95">
        <v>173</v>
      </c>
      <c r="O95">
        <v>201</v>
      </c>
      <c r="P95">
        <v>174</v>
      </c>
      <c r="Q95">
        <v>234</v>
      </c>
      <c r="R95">
        <v>69230</v>
      </c>
      <c r="S95">
        <v>139</v>
      </c>
    </row>
    <row r="96" spans="1:19" x14ac:dyDescent="0.25">
      <c r="A96">
        <v>7</v>
      </c>
      <c r="B96">
        <v>254016</v>
      </c>
      <c r="C96">
        <v>7</v>
      </c>
      <c r="D96">
        <v>78</v>
      </c>
      <c r="E96">
        <v>0</v>
      </c>
      <c r="F96">
        <v>0</v>
      </c>
      <c r="G96">
        <v>0</v>
      </c>
      <c r="H96">
        <v>0</v>
      </c>
      <c r="I96">
        <v>185</v>
      </c>
      <c r="J96">
        <v>45675</v>
      </c>
      <c r="K96">
        <v>444337</v>
      </c>
      <c r="L96">
        <v>33194</v>
      </c>
      <c r="M96">
        <v>37411</v>
      </c>
      <c r="N96">
        <v>189</v>
      </c>
      <c r="O96">
        <v>212</v>
      </c>
      <c r="P96">
        <v>182</v>
      </c>
      <c r="Q96">
        <v>299</v>
      </c>
      <c r="R96">
        <v>68730</v>
      </c>
      <c r="S96">
        <v>137</v>
      </c>
    </row>
    <row r="97" spans="1:19" x14ac:dyDescent="0.25">
      <c r="A97">
        <v>6</v>
      </c>
      <c r="B97">
        <v>217728</v>
      </c>
      <c r="C97">
        <v>6</v>
      </c>
      <c r="D97">
        <v>70</v>
      </c>
      <c r="E97">
        <v>0</v>
      </c>
      <c r="F97">
        <v>0</v>
      </c>
      <c r="G97">
        <v>0</v>
      </c>
      <c r="H97">
        <v>0</v>
      </c>
      <c r="I97">
        <v>174</v>
      </c>
      <c r="J97">
        <v>45543</v>
      </c>
      <c r="K97">
        <v>444853</v>
      </c>
      <c r="L97">
        <v>33272</v>
      </c>
      <c r="M97">
        <v>37042</v>
      </c>
      <c r="N97">
        <v>178</v>
      </c>
      <c r="O97">
        <v>228</v>
      </c>
      <c r="P97">
        <v>186</v>
      </c>
      <c r="Q97">
        <v>237</v>
      </c>
      <c r="R97">
        <v>67781</v>
      </c>
      <c r="S97">
        <v>140</v>
      </c>
    </row>
    <row r="98" spans="1:19" x14ac:dyDescent="0.25">
      <c r="A98">
        <v>5</v>
      </c>
      <c r="B98">
        <v>181440</v>
      </c>
      <c r="C98">
        <v>5</v>
      </c>
      <c r="D98">
        <v>107</v>
      </c>
      <c r="E98">
        <v>0</v>
      </c>
      <c r="F98">
        <v>0</v>
      </c>
      <c r="G98">
        <v>0</v>
      </c>
      <c r="H98">
        <v>0</v>
      </c>
      <c r="I98">
        <v>171</v>
      </c>
      <c r="J98">
        <v>43838</v>
      </c>
      <c r="K98">
        <v>442056</v>
      </c>
      <c r="L98">
        <v>34316</v>
      </c>
      <c r="M98">
        <v>35649</v>
      </c>
      <c r="N98">
        <v>209</v>
      </c>
      <c r="O98">
        <v>214</v>
      </c>
      <c r="P98">
        <v>180</v>
      </c>
      <c r="Q98">
        <v>232</v>
      </c>
      <c r="R98">
        <v>67609</v>
      </c>
      <c r="S98">
        <v>138</v>
      </c>
    </row>
    <row r="99" spans="1:19" x14ac:dyDescent="0.25">
      <c r="A99">
        <v>4</v>
      </c>
      <c r="B99">
        <v>145152</v>
      </c>
      <c r="C99">
        <v>4</v>
      </c>
      <c r="D99">
        <v>103</v>
      </c>
      <c r="E99">
        <v>0</v>
      </c>
      <c r="F99">
        <v>0</v>
      </c>
      <c r="G99">
        <v>0</v>
      </c>
      <c r="H99">
        <v>0</v>
      </c>
      <c r="I99">
        <v>179</v>
      </c>
      <c r="J99">
        <v>42932</v>
      </c>
      <c r="K99">
        <v>441014</v>
      </c>
      <c r="L99">
        <v>33701</v>
      </c>
      <c r="M99">
        <v>35403</v>
      </c>
      <c r="N99">
        <v>168</v>
      </c>
      <c r="O99">
        <v>202</v>
      </c>
      <c r="P99">
        <v>179</v>
      </c>
      <c r="Q99">
        <v>254</v>
      </c>
      <c r="R99">
        <v>67422</v>
      </c>
      <c r="S99">
        <v>143</v>
      </c>
    </row>
    <row r="100" spans="1:19" x14ac:dyDescent="0.25">
      <c r="A100">
        <v>3</v>
      </c>
      <c r="B100">
        <v>108864</v>
      </c>
      <c r="C100">
        <v>3</v>
      </c>
      <c r="D100">
        <v>105</v>
      </c>
      <c r="E100">
        <v>0</v>
      </c>
      <c r="F100">
        <v>0</v>
      </c>
      <c r="G100">
        <v>0</v>
      </c>
      <c r="H100">
        <v>0</v>
      </c>
      <c r="I100">
        <v>179</v>
      </c>
      <c r="J100">
        <v>44383</v>
      </c>
      <c r="K100">
        <v>438661</v>
      </c>
      <c r="L100">
        <v>33976</v>
      </c>
      <c r="M100">
        <v>37063</v>
      </c>
      <c r="N100">
        <v>173</v>
      </c>
      <c r="O100">
        <v>202</v>
      </c>
      <c r="P100">
        <v>181</v>
      </c>
      <c r="Q100">
        <v>227</v>
      </c>
      <c r="R100">
        <v>68044</v>
      </c>
      <c r="S100">
        <v>139</v>
      </c>
    </row>
    <row r="101" spans="1:19" x14ac:dyDescent="0.25">
      <c r="A101">
        <v>2</v>
      </c>
      <c r="B101">
        <v>72576</v>
      </c>
      <c r="C101">
        <v>2</v>
      </c>
      <c r="D101">
        <v>76</v>
      </c>
      <c r="E101">
        <v>0</v>
      </c>
      <c r="F101">
        <v>0</v>
      </c>
      <c r="G101">
        <v>0</v>
      </c>
      <c r="H101">
        <v>0</v>
      </c>
      <c r="I101">
        <v>170</v>
      </c>
      <c r="J101">
        <v>46424</v>
      </c>
      <c r="K101">
        <v>438840</v>
      </c>
      <c r="L101">
        <v>33905</v>
      </c>
      <c r="M101">
        <v>38499</v>
      </c>
      <c r="N101">
        <v>178</v>
      </c>
      <c r="O101">
        <v>229</v>
      </c>
      <c r="P101">
        <v>176</v>
      </c>
      <c r="Q101">
        <v>236</v>
      </c>
      <c r="R101">
        <v>69813</v>
      </c>
      <c r="S101">
        <v>186</v>
      </c>
    </row>
    <row r="102" spans="1:19" x14ac:dyDescent="0.25">
      <c r="A102">
        <v>1</v>
      </c>
      <c r="B102">
        <v>36288</v>
      </c>
      <c r="C102">
        <v>1</v>
      </c>
      <c r="D102">
        <v>82</v>
      </c>
      <c r="E102">
        <v>0</v>
      </c>
      <c r="F102">
        <v>0</v>
      </c>
      <c r="G102">
        <v>0</v>
      </c>
      <c r="H102">
        <v>0</v>
      </c>
      <c r="I102">
        <v>252</v>
      </c>
      <c r="J102">
        <v>45598</v>
      </c>
      <c r="K102">
        <v>437088</v>
      </c>
      <c r="L102">
        <v>34686</v>
      </c>
      <c r="M102">
        <v>37587</v>
      </c>
      <c r="N102">
        <v>209</v>
      </c>
      <c r="O102">
        <v>203</v>
      </c>
      <c r="P102">
        <v>179</v>
      </c>
      <c r="Q102">
        <v>265</v>
      </c>
      <c r="R102">
        <v>70397</v>
      </c>
      <c r="S102">
        <v>145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6E49-8D9B-4537-A3F5-44791DA9560B}">
  <dimension ref="A1:S107"/>
  <sheetViews>
    <sheetView topLeftCell="A94" workbookViewId="0">
      <selection activeCell="S4" sqref="S4"/>
    </sheetView>
  </sheetViews>
  <sheetFormatPr defaultRowHeight="15" x14ac:dyDescent="0.25"/>
  <sheetData>
    <row r="1" spans="1:19" x14ac:dyDescent="0.25">
      <c r="A1" t="s">
        <v>7</v>
      </c>
      <c r="B1" t="str">
        <f>Time!B1</f>
        <v xml:space="preserve"> 10210(0 1 4 2 5 3 7 9 6 8)</v>
      </c>
      <c r="R1" t="s">
        <v>32</v>
      </c>
      <c r="S1">
        <v>12</v>
      </c>
    </row>
    <row r="2" spans="1:19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9" x14ac:dyDescent="0.25">
      <c r="A3">
        <f>Time!A3</f>
        <v>100</v>
      </c>
      <c r="B3">
        <f>Time!B3</f>
        <v>3628800</v>
      </c>
      <c r="C3">
        <f>Time!C3</f>
        <v>100</v>
      </c>
      <c r="D3">
        <f>_xlfn.RANK.EQ('Time-I'!D3,'Time-I'!D3:O3,0)</f>
        <v>6</v>
      </c>
      <c r="E3">
        <f>_xlfn.RANK.EQ('Time-I'!E3,'Time-I'!D3:O3,0)</f>
        <v>9</v>
      </c>
      <c r="F3">
        <f>_xlfn.RANK.EQ('Time-I'!F3,'Time-I'!D3:O3,0)</f>
        <v>3</v>
      </c>
      <c r="G3">
        <f>_xlfn.RANK.EQ('Time-I'!G3,'Time-I'!D3:O3,0)</f>
        <v>1</v>
      </c>
      <c r="H3">
        <f>_xlfn.RANK.EQ('Time-I'!H3,'Time-I'!D3:O3,0)</f>
        <v>5</v>
      </c>
      <c r="I3">
        <f>_xlfn.RANK.EQ('Time-I'!I3,'Time-I'!D3:O3,0)</f>
        <v>4</v>
      </c>
      <c r="J3">
        <f>_xlfn.RANK.EQ('Time-I'!J3,'Time-I'!D3:O3,0)</f>
        <v>10</v>
      </c>
      <c r="K3">
        <f>_xlfn.RANK.EQ('Time-I'!K3,'Time-I'!D3:O3,0)</f>
        <v>8</v>
      </c>
      <c r="L3">
        <f>_xlfn.RANK.EQ('Time-I'!L3,'Time-I'!D3:O3,0)</f>
        <v>11</v>
      </c>
      <c r="M3">
        <f>_xlfn.RANK.EQ('Time-I'!M3,'Time-I'!D3:O3,0)</f>
        <v>7</v>
      </c>
      <c r="N3">
        <f>_xlfn.RANK.EQ('Time-I'!N3,'Time-I'!D3:O3,0)</f>
        <v>2</v>
      </c>
      <c r="O3">
        <f>_xlfn.RANK.EQ('Time-I'!O3,'Time-I'!D3:O3,0)</f>
        <v>12</v>
      </c>
      <c r="S3">
        <f>12*100/(K_Time*(K_Time+1))*(SUM(D107:O107)-(K_Time*(K_Time+1)^2)/4)</f>
        <v>1065.7446153846151</v>
      </c>
    </row>
    <row r="4" spans="1:19" x14ac:dyDescent="0.25">
      <c r="A4">
        <f>Time!A4</f>
        <v>99</v>
      </c>
      <c r="B4">
        <f>Time!B4</f>
        <v>3592512</v>
      </c>
      <c r="C4">
        <f>Time!C4</f>
        <v>99</v>
      </c>
      <c r="D4">
        <f>_xlfn.RANK.EQ('Time-I'!D4,'Time-I'!D4:O4,0)</f>
        <v>12</v>
      </c>
      <c r="E4">
        <f>_xlfn.RANK.EQ('Time-I'!E4,'Time-I'!D4:O4,0)</f>
        <v>9</v>
      </c>
      <c r="F4">
        <f>_xlfn.RANK.EQ('Time-I'!F4,'Time-I'!D4:O4,0)</f>
        <v>3</v>
      </c>
      <c r="G4">
        <f>_xlfn.RANK.EQ('Time-I'!G4,'Time-I'!D4:O4,0)</f>
        <v>1</v>
      </c>
      <c r="H4">
        <f>_xlfn.RANK.EQ('Time-I'!H4,'Time-I'!D4:O4,0)</f>
        <v>5</v>
      </c>
      <c r="I4">
        <f>_xlfn.RANK.EQ('Time-I'!I4,'Time-I'!D4:O4,0)</f>
        <v>4</v>
      </c>
      <c r="J4">
        <f>_xlfn.RANK.EQ('Time-I'!J4,'Time-I'!D4:O4,0)</f>
        <v>10</v>
      </c>
      <c r="K4">
        <f>_xlfn.RANK.EQ('Time-I'!K4,'Time-I'!D4:O4,0)</f>
        <v>7</v>
      </c>
      <c r="L4">
        <f>_xlfn.RANK.EQ('Time-I'!L4,'Time-I'!D4:O4,0)</f>
        <v>8</v>
      </c>
      <c r="M4">
        <f>_xlfn.RANK.EQ('Time-I'!M4,'Time-I'!D4:O4,0)</f>
        <v>6</v>
      </c>
      <c r="N4">
        <f>_xlfn.RANK.EQ('Time-I'!N4,'Time-I'!D4:O4,0)</f>
        <v>2</v>
      </c>
      <c r="O4">
        <f>_xlfn.RANK.EQ('Time-I'!O4,'Time-I'!D4:O4,0)</f>
        <v>11</v>
      </c>
    </row>
    <row r="5" spans="1:19" x14ac:dyDescent="0.25">
      <c r="A5">
        <f>Time!A5</f>
        <v>98</v>
      </c>
      <c r="B5">
        <f>Time!B5</f>
        <v>3556224</v>
      </c>
      <c r="C5">
        <f>Time!C5</f>
        <v>98</v>
      </c>
      <c r="D5">
        <f>_xlfn.RANK.EQ('Time-I'!D5,'Time-I'!D5:O5,0)</f>
        <v>12</v>
      </c>
      <c r="E5">
        <f>_xlfn.RANK.EQ('Time-I'!E5,'Time-I'!D5:O5,0)</f>
        <v>8</v>
      </c>
      <c r="F5">
        <f>_xlfn.RANK.EQ('Time-I'!F5,'Time-I'!D5:O5,0)</f>
        <v>3</v>
      </c>
      <c r="G5">
        <f>_xlfn.RANK.EQ('Time-I'!G5,'Time-I'!D5:O5,0)</f>
        <v>1</v>
      </c>
      <c r="H5">
        <f>_xlfn.RANK.EQ('Time-I'!H5,'Time-I'!D5:O5,0)</f>
        <v>5</v>
      </c>
      <c r="I5">
        <f>_xlfn.RANK.EQ('Time-I'!I5,'Time-I'!D5:O5,0)</f>
        <v>4</v>
      </c>
      <c r="J5">
        <f>_xlfn.RANK.EQ('Time-I'!J5,'Time-I'!D5:O5,0)</f>
        <v>10</v>
      </c>
      <c r="K5">
        <f>_xlfn.RANK.EQ('Time-I'!K5,'Time-I'!D5:O5,0)</f>
        <v>6</v>
      </c>
      <c r="L5">
        <f>_xlfn.RANK.EQ('Time-I'!L5,'Time-I'!D5:O5,0)</f>
        <v>9</v>
      </c>
      <c r="M5">
        <f>_xlfn.RANK.EQ('Time-I'!M5,'Time-I'!D5:O5,0)</f>
        <v>7</v>
      </c>
      <c r="N5">
        <f>_xlfn.RANK.EQ('Time-I'!N5,'Time-I'!D5:O5,0)</f>
        <v>2</v>
      </c>
      <c r="O5">
        <f>_xlfn.RANK.EQ('Time-I'!O5,'Time-I'!D5:O5,0)</f>
        <v>11</v>
      </c>
    </row>
    <row r="6" spans="1:19" x14ac:dyDescent="0.25">
      <c r="A6">
        <f>Time!A6</f>
        <v>97</v>
      </c>
      <c r="B6">
        <f>Time!B6</f>
        <v>3519936</v>
      </c>
      <c r="C6">
        <f>Time!C6</f>
        <v>97</v>
      </c>
      <c r="D6">
        <f>_xlfn.RANK.EQ('Time-I'!D6,'Time-I'!D6:O6,0)</f>
        <v>12</v>
      </c>
      <c r="E6">
        <f>_xlfn.RANK.EQ('Time-I'!E6,'Time-I'!D6:O6,0)</f>
        <v>7</v>
      </c>
      <c r="F6">
        <f>_xlfn.RANK.EQ('Time-I'!F6,'Time-I'!D6:O6,0)</f>
        <v>3</v>
      </c>
      <c r="G6">
        <f>_xlfn.RANK.EQ('Time-I'!G6,'Time-I'!D6:O6,0)</f>
        <v>1</v>
      </c>
      <c r="H6">
        <f>_xlfn.RANK.EQ('Time-I'!H6,'Time-I'!D6:O6,0)</f>
        <v>5</v>
      </c>
      <c r="I6">
        <f>_xlfn.RANK.EQ('Time-I'!I6,'Time-I'!D6:O6,0)</f>
        <v>4</v>
      </c>
      <c r="J6">
        <f>_xlfn.RANK.EQ('Time-I'!J6,'Time-I'!D6:O6,0)</f>
        <v>10</v>
      </c>
      <c r="K6">
        <f>_xlfn.RANK.EQ('Time-I'!K6,'Time-I'!D6:O6,0)</f>
        <v>8</v>
      </c>
      <c r="L6">
        <f>_xlfn.RANK.EQ('Time-I'!L6,'Time-I'!D6:O6,0)</f>
        <v>9</v>
      </c>
      <c r="M6">
        <f>_xlfn.RANK.EQ('Time-I'!M6,'Time-I'!D6:O6,0)</f>
        <v>6</v>
      </c>
      <c r="N6">
        <f>_xlfn.RANK.EQ('Time-I'!N6,'Time-I'!D6:O6,0)</f>
        <v>2</v>
      </c>
      <c r="O6">
        <f>_xlfn.RANK.EQ('Time-I'!O6,'Time-I'!D6:O6,0)</f>
        <v>11</v>
      </c>
    </row>
    <row r="7" spans="1:19" x14ac:dyDescent="0.25">
      <c r="A7">
        <f>Time!A7</f>
        <v>96</v>
      </c>
      <c r="B7">
        <f>Time!B7</f>
        <v>3483648</v>
      </c>
      <c r="C7">
        <f>Time!C7</f>
        <v>96</v>
      </c>
      <c r="D7">
        <f>_xlfn.RANK.EQ('Time-I'!D7,'Time-I'!D7:O7,0)</f>
        <v>12</v>
      </c>
      <c r="E7">
        <f>_xlfn.RANK.EQ('Time-I'!E7,'Time-I'!D7:O7,0)</f>
        <v>10</v>
      </c>
      <c r="F7">
        <f>_xlfn.RANK.EQ('Time-I'!F7,'Time-I'!D7:O7,0)</f>
        <v>3</v>
      </c>
      <c r="G7">
        <f>_xlfn.RANK.EQ('Time-I'!G7,'Time-I'!D7:O7,0)</f>
        <v>1</v>
      </c>
      <c r="H7">
        <f>_xlfn.RANK.EQ('Time-I'!H7,'Time-I'!D7:O7,0)</f>
        <v>5</v>
      </c>
      <c r="I7">
        <f>_xlfn.RANK.EQ('Time-I'!I7,'Time-I'!D7:O7,0)</f>
        <v>4</v>
      </c>
      <c r="J7">
        <f>_xlfn.RANK.EQ('Time-I'!J7,'Time-I'!D7:O7,0)</f>
        <v>9</v>
      </c>
      <c r="K7">
        <f>_xlfn.RANK.EQ('Time-I'!K7,'Time-I'!D7:O7,0)</f>
        <v>7</v>
      </c>
      <c r="L7">
        <f>_xlfn.RANK.EQ('Time-I'!L7,'Time-I'!D7:O7,0)</f>
        <v>8</v>
      </c>
      <c r="M7">
        <f>_xlfn.RANK.EQ('Time-I'!M7,'Time-I'!D7:O7,0)</f>
        <v>6</v>
      </c>
      <c r="N7">
        <f>_xlfn.RANK.EQ('Time-I'!N7,'Time-I'!D7:O7,0)</f>
        <v>2</v>
      </c>
      <c r="O7">
        <f>_xlfn.RANK.EQ('Time-I'!O7,'Time-I'!D7:O7,0)</f>
        <v>11</v>
      </c>
    </row>
    <row r="8" spans="1:19" x14ac:dyDescent="0.25">
      <c r="A8">
        <f>Time!A8</f>
        <v>95</v>
      </c>
      <c r="B8">
        <f>Time!B8</f>
        <v>3447360</v>
      </c>
      <c r="C8">
        <f>Time!C8</f>
        <v>95</v>
      </c>
      <c r="D8">
        <f>_xlfn.RANK.EQ('Time-I'!D8,'Time-I'!D8:O8,0)</f>
        <v>12</v>
      </c>
      <c r="E8">
        <f>_xlfn.RANK.EQ('Time-I'!E8,'Time-I'!D8:O8,0)</f>
        <v>10</v>
      </c>
      <c r="F8">
        <f>_xlfn.RANK.EQ('Time-I'!F8,'Time-I'!D8:O8,0)</f>
        <v>3</v>
      </c>
      <c r="G8">
        <f>_xlfn.RANK.EQ('Time-I'!G8,'Time-I'!D8:O8,0)</f>
        <v>1</v>
      </c>
      <c r="H8">
        <f>_xlfn.RANK.EQ('Time-I'!H8,'Time-I'!D8:O8,0)</f>
        <v>5</v>
      </c>
      <c r="I8">
        <f>_xlfn.RANK.EQ('Time-I'!I8,'Time-I'!D8:O8,0)</f>
        <v>4</v>
      </c>
      <c r="J8">
        <f>_xlfn.RANK.EQ('Time-I'!J8,'Time-I'!D8:O8,0)</f>
        <v>9</v>
      </c>
      <c r="K8">
        <f>_xlfn.RANK.EQ('Time-I'!K8,'Time-I'!D8:O8,0)</f>
        <v>7</v>
      </c>
      <c r="L8">
        <f>_xlfn.RANK.EQ('Time-I'!L8,'Time-I'!D8:O8,0)</f>
        <v>8</v>
      </c>
      <c r="M8">
        <f>_xlfn.RANK.EQ('Time-I'!M8,'Time-I'!D8:O8,0)</f>
        <v>6</v>
      </c>
      <c r="N8">
        <f>_xlfn.RANK.EQ('Time-I'!N8,'Time-I'!D8:O8,0)</f>
        <v>2</v>
      </c>
      <c r="O8">
        <f>_xlfn.RANK.EQ('Time-I'!O8,'Time-I'!D8:O8,0)</f>
        <v>11</v>
      </c>
    </row>
    <row r="9" spans="1:19" x14ac:dyDescent="0.25">
      <c r="A9">
        <f>Time!A9</f>
        <v>94</v>
      </c>
      <c r="B9">
        <f>Time!B9</f>
        <v>3411072</v>
      </c>
      <c r="C9">
        <f>Time!C9</f>
        <v>94</v>
      </c>
      <c r="D9">
        <f>_xlfn.RANK.EQ('Time-I'!D9,'Time-I'!D9:O9,0)</f>
        <v>12</v>
      </c>
      <c r="E9">
        <f>_xlfn.RANK.EQ('Time-I'!E9,'Time-I'!D9:O9,0)</f>
        <v>9</v>
      </c>
      <c r="F9">
        <f>_xlfn.RANK.EQ('Time-I'!F9,'Time-I'!D9:O9,0)</f>
        <v>3</v>
      </c>
      <c r="G9">
        <f>_xlfn.RANK.EQ('Time-I'!G9,'Time-I'!D9:O9,0)</f>
        <v>1</v>
      </c>
      <c r="H9">
        <f>_xlfn.RANK.EQ('Time-I'!H9,'Time-I'!D9:O9,0)</f>
        <v>5</v>
      </c>
      <c r="I9">
        <f>_xlfn.RANK.EQ('Time-I'!I9,'Time-I'!D9:O9,0)</f>
        <v>4</v>
      </c>
      <c r="J9">
        <f>_xlfn.RANK.EQ('Time-I'!J9,'Time-I'!D9:O9,0)</f>
        <v>10</v>
      </c>
      <c r="K9">
        <f>_xlfn.RANK.EQ('Time-I'!K9,'Time-I'!D9:O9,0)</f>
        <v>6</v>
      </c>
      <c r="L9">
        <f>_xlfn.RANK.EQ('Time-I'!L9,'Time-I'!D9:O9,0)</f>
        <v>8</v>
      </c>
      <c r="M9">
        <f>_xlfn.RANK.EQ('Time-I'!M9,'Time-I'!D9:O9,0)</f>
        <v>7</v>
      </c>
      <c r="N9">
        <f>_xlfn.RANK.EQ('Time-I'!N9,'Time-I'!D9:O9,0)</f>
        <v>2</v>
      </c>
      <c r="O9">
        <f>_xlfn.RANK.EQ('Time-I'!O9,'Time-I'!D9:O9,0)</f>
        <v>11</v>
      </c>
    </row>
    <row r="10" spans="1:19" x14ac:dyDescent="0.25">
      <c r="A10">
        <f>Time!A10</f>
        <v>93</v>
      </c>
      <c r="B10">
        <f>Time!B10</f>
        <v>3374784</v>
      </c>
      <c r="C10">
        <f>Time!C10</f>
        <v>93</v>
      </c>
      <c r="D10">
        <f>_xlfn.RANK.EQ('Time-I'!D10,'Time-I'!D10:O10,0)</f>
        <v>12</v>
      </c>
      <c r="E10">
        <f>_xlfn.RANK.EQ('Time-I'!E10,'Time-I'!D10:O10,0)</f>
        <v>10</v>
      </c>
      <c r="F10">
        <f>_xlfn.RANK.EQ('Time-I'!F10,'Time-I'!D10:O10,0)</f>
        <v>3</v>
      </c>
      <c r="G10">
        <f>_xlfn.RANK.EQ('Time-I'!G10,'Time-I'!D10:O10,0)</f>
        <v>1</v>
      </c>
      <c r="H10">
        <f>_xlfn.RANK.EQ('Time-I'!H10,'Time-I'!D10:O10,0)</f>
        <v>5</v>
      </c>
      <c r="I10">
        <f>_xlfn.RANK.EQ('Time-I'!I10,'Time-I'!D10:O10,0)</f>
        <v>4</v>
      </c>
      <c r="J10">
        <f>_xlfn.RANK.EQ('Time-I'!J10,'Time-I'!D10:O10,0)</f>
        <v>9</v>
      </c>
      <c r="K10">
        <f>_xlfn.RANK.EQ('Time-I'!K10,'Time-I'!D10:O10,0)</f>
        <v>7</v>
      </c>
      <c r="L10">
        <f>_xlfn.RANK.EQ('Time-I'!L10,'Time-I'!D10:O10,0)</f>
        <v>8</v>
      </c>
      <c r="M10">
        <f>_xlfn.RANK.EQ('Time-I'!M10,'Time-I'!D10:O10,0)</f>
        <v>6</v>
      </c>
      <c r="N10">
        <f>_xlfn.RANK.EQ('Time-I'!N10,'Time-I'!D10:O10,0)</f>
        <v>2</v>
      </c>
      <c r="O10">
        <f>_xlfn.RANK.EQ('Time-I'!O10,'Time-I'!D10:O10,0)</f>
        <v>11</v>
      </c>
    </row>
    <row r="11" spans="1:19" x14ac:dyDescent="0.25">
      <c r="A11">
        <f>Time!A11</f>
        <v>92</v>
      </c>
      <c r="B11">
        <f>Time!B11</f>
        <v>3338496</v>
      </c>
      <c r="C11">
        <f>Time!C11</f>
        <v>92</v>
      </c>
      <c r="D11">
        <f>_xlfn.RANK.EQ('Time-I'!D11,'Time-I'!D11:O11,0)</f>
        <v>12</v>
      </c>
      <c r="E11">
        <f>_xlfn.RANK.EQ('Time-I'!E11,'Time-I'!D11:O11,0)</f>
        <v>9</v>
      </c>
      <c r="F11">
        <f>_xlfn.RANK.EQ('Time-I'!F11,'Time-I'!D11:O11,0)</f>
        <v>3</v>
      </c>
      <c r="G11">
        <f>_xlfn.RANK.EQ('Time-I'!G11,'Time-I'!D11:O11,0)</f>
        <v>1</v>
      </c>
      <c r="H11">
        <f>_xlfn.RANK.EQ('Time-I'!H11,'Time-I'!D11:O11,0)</f>
        <v>5</v>
      </c>
      <c r="I11">
        <f>_xlfn.RANK.EQ('Time-I'!I11,'Time-I'!D11:O11,0)</f>
        <v>4</v>
      </c>
      <c r="J11">
        <f>_xlfn.RANK.EQ('Time-I'!J11,'Time-I'!D11:O11,0)</f>
        <v>10</v>
      </c>
      <c r="K11">
        <f>_xlfn.RANK.EQ('Time-I'!K11,'Time-I'!D11:O11,0)</f>
        <v>7</v>
      </c>
      <c r="L11">
        <f>_xlfn.RANK.EQ('Time-I'!L11,'Time-I'!D11:O11,0)</f>
        <v>8</v>
      </c>
      <c r="M11">
        <f>_xlfn.RANK.EQ('Time-I'!M11,'Time-I'!D11:O11,0)</f>
        <v>6</v>
      </c>
      <c r="N11">
        <f>_xlfn.RANK.EQ('Time-I'!N11,'Time-I'!D11:O11,0)</f>
        <v>2</v>
      </c>
      <c r="O11">
        <f>_xlfn.RANK.EQ('Time-I'!O11,'Time-I'!D11:O11,0)</f>
        <v>11</v>
      </c>
    </row>
    <row r="12" spans="1:19" x14ac:dyDescent="0.25">
      <c r="A12">
        <f>Time!A12</f>
        <v>91</v>
      </c>
      <c r="B12">
        <f>Time!B12</f>
        <v>3302208</v>
      </c>
      <c r="C12">
        <f>Time!C12</f>
        <v>91</v>
      </c>
      <c r="D12">
        <f>_xlfn.RANK.EQ('Time-I'!D12,'Time-I'!D12:O12,0)</f>
        <v>12</v>
      </c>
      <c r="E12">
        <f>_xlfn.RANK.EQ('Time-I'!E12,'Time-I'!D12:O12,0)</f>
        <v>10</v>
      </c>
      <c r="F12">
        <f>_xlfn.RANK.EQ('Time-I'!F12,'Time-I'!D12:O12,0)</f>
        <v>3</v>
      </c>
      <c r="G12">
        <f>_xlfn.RANK.EQ('Time-I'!G12,'Time-I'!D12:O12,0)</f>
        <v>1</v>
      </c>
      <c r="H12">
        <f>_xlfn.RANK.EQ('Time-I'!H12,'Time-I'!D12:O12,0)</f>
        <v>5</v>
      </c>
      <c r="I12">
        <f>_xlfn.RANK.EQ('Time-I'!I12,'Time-I'!D12:O12,0)</f>
        <v>4</v>
      </c>
      <c r="J12">
        <f>_xlfn.RANK.EQ('Time-I'!J12,'Time-I'!D12:O12,0)</f>
        <v>9</v>
      </c>
      <c r="K12">
        <f>_xlfn.RANK.EQ('Time-I'!K12,'Time-I'!D12:O12,0)</f>
        <v>6</v>
      </c>
      <c r="L12">
        <f>_xlfn.RANK.EQ('Time-I'!L12,'Time-I'!D12:O12,0)</f>
        <v>8</v>
      </c>
      <c r="M12">
        <f>_xlfn.RANK.EQ('Time-I'!M12,'Time-I'!D12:O12,0)</f>
        <v>7</v>
      </c>
      <c r="N12">
        <f>_xlfn.RANK.EQ('Time-I'!N12,'Time-I'!D12:O12,0)</f>
        <v>2</v>
      </c>
      <c r="O12">
        <f>_xlfn.RANK.EQ('Time-I'!O12,'Time-I'!D12:O12,0)</f>
        <v>11</v>
      </c>
    </row>
    <row r="13" spans="1:19" x14ac:dyDescent="0.25">
      <c r="A13">
        <f>Time!A13</f>
        <v>90</v>
      </c>
      <c r="B13">
        <f>Time!B13</f>
        <v>3265920</v>
      </c>
      <c r="C13">
        <f>Time!C13</f>
        <v>90</v>
      </c>
      <c r="D13">
        <f>_xlfn.RANK.EQ('Time-I'!D13,'Time-I'!D13:O13,0)</f>
        <v>12</v>
      </c>
      <c r="E13">
        <f>_xlfn.RANK.EQ('Time-I'!E13,'Time-I'!D13:O13,0)</f>
        <v>9</v>
      </c>
      <c r="F13">
        <f>_xlfn.RANK.EQ('Time-I'!F13,'Time-I'!D13:O13,0)</f>
        <v>3</v>
      </c>
      <c r="G13">
        <f>_xlfn.RANK.EQ('Time-I'!G13,'Time-I'!D13:O13,0)</f>
        <v>1</v>
      </c>
      <c r="H13">
        <f>_xlfn.RANK.EQ('Time-I'!H13,'Time-I'!D13:O13,0)</f>
        <v>5</v>
      </c>
      <c r="I13">
        <f>_xlfn.RANK.EQ('Time-I'!I13,'Time-I'!D13:O13,0)</f>
        <v>4</v>
      </c>
      <c r="J13">
        <f>_xlfn.RANK.EQ('Time-I'!J13,'Time-I'!D13:O13,0)</f>
        <v>10</v>
      </c>
      <c r="K13">
        <f>_xlfn.RANK.EQ('Time-I'!K13,'Time-I'!D13:O13,0)</f>
        <v>7</v>
      </c>
      <c r="L13">
        <f>_xlfn.RANK.EQ('Time-I'!L13,'Time-I'!D13:O13,0)</f>
        <v>8</v>
      </c>
      <c r="M13">
        <f>_xlfn.RANK.EQ('Time-I'!M13,'Time-I'!D13:O13,0)</f>
        <v>6</v>
      </c>
      <c r="N13">
        <f>_xlfn.RANK.EQ('Time-I'!N13,'Time-I'!D13:O13,0)</f>
        <v>2</v>
      </c>
      <c r="O13">
        <f>_xlfn.RANK.EQ('Time-I'!O13,'Time-I'!D13:O13,0)</f>
        <v>11</v>
      </c>
    </row>
    <row r="14" spans="1:19" x14ac:dyDescent="0.25">
      <c r="A14">
        <f>Time!A14</f>
        <v>89</v>
      </c>
      <c r="B14">
        <f>Time!B14</f>
        <v>3229632</v>
      </c>
      <c r="C14">
        <f>Time!C14</f>
        <v>89</v>
      </c>
      <c r="D14">
        <f>_xlfn.RANK.EQ('Time-I'!D14,'Time-I'!D14:O14,0)</f>
        <v>12</v>
      </c>
      <c r="E14">
        <f>_xlfn.RANK.EQ('Time-I'!E14,'Time-I'!D14:O14,0)</f>
        <v>8</v>
      </c>
      <c r="F14">
        <f>_xlfn.RANK.EQ('Time-I'!F14,'Time-I'!D14:O14,0)</f>
        <v>3</v>
      </c>
      <c r="G14">
        <f>_xlfn.RANK.EQ('Time-I'!G14,'Time-I'!D14:O14,0)</f>
        <v>1</v>
      </c>
      <c r="H14">
        <f>_xlfn.RANK.EQ('Time-I'!H14,'Time-I'!D14:O14,0)</f>
        <v>5</v>
      </c>
      <c r="I14">
        <f>_xlfn.RANK.EQ('Time-I'!I14,'Time-I'!D14:O14,0)</f>
        <v>4</v>
      </c>
      <c r="J14">
        <f>_xlfn.RANK.EQ('Time-I'!J14,'Time-I'!D14:O14,0)</f>
        <v>10</v>
      </c>
      <c r="K14">
        <f>_xlfn.RANK.EQ('Time-I'!K14,'Time-I'!D14:O14,0)</f>
        <v>7</v>
      </c>
      <c r="L14">
        <f>_xlfn.RANK.EQ('Time-I'!L14,'Time-I'!D14:O14,0)</f>
        <v>9</v>
      </c>
      <c r="M14">
        <f>_xlfn.RANK.EQ('Time-I'!M14,'Time-I'!D14:O14,0)</f>
        <v>6</v>
      </c>
      <c r="N14">
        <f>_xlfn.RANK.EQ('Time-I'!N14,'Time-I'!D14:O14,0)</f>
        <v>2</v>
      </c>
      <c r="O14">
        <f>_xlfn.RANK.EQ('Time-I'!O14,'Time-I'!D14:O14,0)</f>
        <v>11</v>
      </c>
    </row>
    <row r="15" spans="1:19" x14ac:dyDescent="0.25">
      <c r="A15">
        <f>Time!A15</f>
        <v>88</v>
      </c>
      <c r="B15">
        <f>Time!B15</f>
        <v>3193344</v>
      </c>
      <c r="C15">
        <f>Time!C15</f>
        <v>88</v>
      </c>
      <c r="D15">
        <f>_xlfn.RANK.EQ('Time-I'!D15,'Time-I'!D15:O15,0)</f>
        <v>12</v>
      </c>
      <c r="E15">
        <f>_xlfn.RANK.EQ('Time-I'!E15,'Time-I'!D15:O15,0)</f>
        <v>10</v>
      </c>
      <c r="F15">
        <f>_xlfn.RANK.EQ('Time-I'!F15,'Time-I'!D15:O15,0)</f>
        <v>3</v>
      </c>
      <c r="G15">
        <f>_xlfn.RANK.EQ('Time-I'!G15,'Time-I'!D15:O15,0)</f>
        <v>1</v>
      </c>
      <c r="H15">
        <f>_xlfn.RANK.EQ('Time-I'!H15,'Time-I'!D15:O15,0)</f>
        <v>5</v>
      </c>
      <c r="I15">
        <f>_xlfn.RANK.EQ('Time-I'!I15,'Time-I'!D15:O15,0)</f>
        <v>4</v>
      </c>
      <c r="J15">
        <f>_xlfn.RANK.EQ('Time-I'!J15,'Time-I'!D15:O15,0)</f>
        <v>7</v>
      </c>
      <c r="K15">
        <f>_xlfn.RANK.EQ('Time-I'!K15,'Time-I'!D15:O15,0)</f>
        <v>8</v>
      </c>
      <c r="L15">
        <f>_xlfn.RANK.EQ('Time-I'!L15,'Time-I'!D15:O15,0)</f>
        <v>9</v>
      </c>
      <c r="M15">
        <f>_xlfn.RANK.EQ('Time-I'!M15,'Time-I'!D15:O15,0)</f>
        <v>6</v>
      </c>
      <c r="N15">
        <f>_xlfn.RANK.EQ('Time-I'!N15,'Time-I'!D15:O15,0)</f>
        <v>2</v>
      </c>
      <c r="O15">
        <f>_xlfn.RANK.EQ('Time-I'!O15,'Time-I'!D15:O15,0)</f>
        <v>11</v>
      </c>
    </row>
    <row r="16" spans="1:19" x14ac:dyDescent="0.25">
      <c r="A16">
        <f>Time!A16</f>
        <v>87</v>
      </c>
      <c r="B16">
        <f>Time!B16</f>
        <v>3157056</v>
      </c>
      <c r="C16">
        <f>Time!C16</f>
        <v>87</v>
      </c>
      <c r="D16">
        <f>_xlfn.RANK.EQ('Time-I'!D16,'Time-I'!D16:O16,0)</f>
        <v>12</v>
      </c>
      <c r="E16">
        <f>_xlfn.RANK.EQ('Time-I'!E16,'Time-I'!D16:O16,0)</f>
        <v>7</v>
      </c>
      <c r="F16">
        <f>_xlfn.RANK.EQ('Time-I'!F16,'Time-I'!D16:O16,0)</f>
        <v>3</v>
      </c>
      <c r="G16">
        <f>_xlfn.RANK.EQ('Time-I'!G16,'Time-I'!D16:O16,0)</f>
        <v>1</v>
      </c>
      <c r="H16">
        <f>_xlfn.RANK.EQ('Time-I'!H16,'Time-I'!D16:O16,0)</f>
        <v>5</v>
      </c>
      <c r="I16">
        <f>_xlfn.RANK.EQ('Time-I'!I16,'Time-I'!D16:O16,0)</f>
        <v>4</v>
      </c>
      <c r="J16">
        <f>_xlfn.RANK.EQ('Time-I'!J16,'Time-I'!D16:O16,0)</f>
        <v>10</v>
      </c>
      <c r="K16">
        <f>_xlfn.RANK.EQ('Time-I'!K16,'Time-I'!D16:O16,0)</f>
        <v>8</v>
      </c>
      <c r="L16">
        <f>_xlfn.RANK.EQ('Time-I'!L16,'Time-I'!D16:O16,0)</f>
        <v>9</v>
      </c>
      <c r="M16">
        <f>_xlfn.RANK.EQ('Time-I'!M16,'Time-I'!D16:O16,0)</f>
        <v>6</v>
      </c>
      <c r="N16">
        <f>_xlfn.RANK.EQ('Time-I'!N16,'Time-I'!D16:O16,0)</f>
        <v>2</v>
      </c>
      <c r="O16">
        <f>_xlfn.RANK.EQ('Time-I'!O16,'Time-I'!D16:O16,0)</f>
        <v>11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_xlfn.RANK.EQ('Time-I'!D17,'Time-I'!D17:O17,0)</f>
        <v>12</v>
      </c>
      <c r="E17">
        <f>_xlfn.RANK.EQ('Time-I'!E17,'Time-I'!D17:O17,0)</f>
        <v>9</v>
      </c>
      <c r="F17">
        <f>_xlfn.RANK.EQ('Time-I'!F17,'Time-I'!D17:O17,0)</f>
        <v>3</v>
      </c>
      <c r="G17">
        <f>_xlfn.RANK.EQ('Time-I'!G17,'Time-I'!D17:O17,0)</f>
        <v>1</v>
      </c>
      <c r="H17">
        <f>_xlfn.RANK.EQ('Time-I'!H17,'Time-I'!D17:O17,0)</f>
        <v>5</v>
      </c>
      <c r="I17">
        <f>_xlfn.RANK.EQ('Time-I'!I17,'Time-I'!D17:O17,0)</f>
        <v>4</v>
      </c>
      <c r="J17">
        <f>_xlfn.RANK.EQ('Time-I'!J17,'Time-I'!D17:O17,0)</f>
        <v>10</v>
      </c>
      <c r="K17">
        <f>_xlfn.RANK.EQ('Time-I'!K17,'Time-I'!D17:O17,0)</f>
        <v>6</v>
      </c>
      <c r="L17">
        <f>_xlfn.RANK.EQ('Time-I'!L17,'Time-I'!D17:O17,0)</f>
        <v>8</v>
      </c>
      <c r="M17">
        <f>_xlfn.RANK.EQ('Time-I'!M17,'Time-I'!D17:O17,0)</f>
        <v>7</v>
      </c>
      <c r="N17">
        <f>_xlfn.RANK.EQ('Time-I'!N17,'Time-I'!D17:O17,0)</f>
        <v>2</v>
      </c>
      <c r="O17">
        <f>_xlfn.RANK.EQ('Time-I'!O17,'Time-I'!D17:O17,0)</f>
        <v>11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_xlfn.RANK.EQ('Time-I'!D18,'Time-I'!D18:O18,0)</f>
        <v>12</v>
      </c>
      <c r="E18">
        <f>_xlfn.RANK.EQ('Time-I'!E18,'Time-I'!D18:O18,0)</f>
        <v>10</v>
      </c>
      <c r="F18">
        <f>_xlfn.RANK.EQ('Time-I'!F18,'Time-I'!D18:O18,0)</f>
        <v>3</v>
      </c>
      <c r="G18">
        <f>_xlfn.RANK.EQ('Time-I'!G18,'Time-I'!D18:O18,0)</f>
        <v>1</v>
      </c>
      <c r="H18">
        <f>_xlfn.RANK.EQ('Time-I'!H18,'Time-I'!D18:O18,0)</f>
        <v>5</v>
      </c>
      <c r="I18">
        <f>_xlfn.RANK.EQ('Time-I'!I18,'Time-I'!D18:O18,0)</f>
        <v>4</v>
      </c>
      <c r="J18">
        <f>_xlfn.RANK.EQ('Time-I'!J18,'Time-I'!D18:O18,0)</f>
        <v>9</v>
      </c>
      <c r="K18">
        <f>_xlfn.RANK.EQ('Time-I'!K18,'Time-I'!D18:O18,0)</f>
        <v>7</v>
      </c>
      <c r="L18">
        <f>_xlfn.RANK.EQ('Time-I'!L18,'Time-I'!D18:O18,0)</f>
        <v>8</v>
      </c>
      <c r="M18">
        <f>_xlfn.RANK.EQ('Time-I'!M18,'Time-I'!D18:O18,0)</f>
        <v>6</v>
      </c>
      <c r="N18">
        <f>_xlfn.RANK.EQ('Time-I'!N18,'Time-I'!D18:O18,0)</f>
        <v>2</v>
      </c>
      <c r="O18">
        <f>_xlfn.RANK.EQ('Time-I'!O18,'Time-I'!D18:O18,0)</f>
        <v>11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_xlfn.RANK.EQ('Time-I'!D19,'Time-I'!D19:O19,0)</f>
        <v>12</v>
      </c>
      <c r="E19">
        <f>_xlfn.RANK.EQ('Time-I'!E19,'Time-I'!D19:O19,0)</f>
        <v>9</v>
      </c>
      <c r="F19">
        <f>_xlfn.RANK.EQ('Time-I'!F19,'Time-I'!D19:O19,0)</f>
        <v>3</v>
      </c>
      <c r="G19">
        <f>_xlfn.RANK.EQ('Time-I'!G19,'Time-I'!D19:O19,0)</f>
        <v>1</v>
      </c>
      <c r="H19">
        <f>_xlfn.RANK.EQ('Time-I'!H19,'Time-I'!D19:O19,0)</f>
        <v>5</v>
      </c>
      <c r="I19">
        <f>_xlfn.RANK.EQ('Time-I'!I19,'Time-I'!D19:O19,0)</f>
        <v>4</v>
      </c>
      <c r="J19">
        <f>_xlfn.RANK.EQ('Time-I'!J19,'Time-I'!D19:O19,0)</f>
        <v>10</v>
      </c>
      <c r="K19">
        <f>_xlfn.RANK.EQ('Time-I'!K19,'Time-I'!D19:O19,0)</f>
        <v>7</v>
      </c>
      <c r="L19">
        <f>_xlfn.RANK.EQ('Time-I'!L19,'Time-I'!D19:O19,0)</f>
        <v>8</v>
      </c>
      <c r="M19">
        <f>_xlfn.RANK.EQ('Time-I'!M19,'Time-I'!D19:O19,0)</f>
        <v>6</v>
      </c>
      <c r="N19">
        <f>_xlfn.RANK.EQ('Time-I'!N19,'Time-I'!D19:O19,0)</f>
        <v>2</v>
      </c>
      <c r="O19">
        <f>_xlfn.RANK.EQ('Time-I'!O19,'Time-I'!D19:O19,0)</f>
        <v>11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_xlfn.RANK.EQ('Time-I'!D20,'Time-I'!D20:O20,0)</f>
        <v>12</v>
      </c>
      <c r="E20">
        <f>_xlfn.RANK.EQ('Time-I'!E20,'Time-I'!D20:O20,0)</f>
        <v>9</v>
      </c>
      <c r="F20">
        <f>_xlfn.RANK.EQ('Time-I'!F20,'Time-I'!D20:O20,0)</f>
        <v>3</v>
      </c>
      <c r="G20">
        <f>_xlfn.RANK.EQ('Time-I'!G20,'Time-I'!D20:O20,0)</f>
        <v>1</v>
      </c>
      <c r="H20">
        <f>_xlfn.RANK.EQ('Time-I'!H20,'Time-I'!D20:O20,0)</f>
        <v>5</v>
      </c>
      <c r="I20">
        <f>_xlfn.RANK.EQ('Time-I'!I20,'Time-I'!D20:O20,0)</f>
        <v>4</v>
      </c>
      <c r="J20">
        <f>_xlfn.RANK.EQ('Time-I'!J20,'Time-I'!D20:O20,0)</f>
        <v>10</v>
      </c>
      <c r="K20">
        <f>_xlfn.RANK.EQ('Time-I'!K20,'Time-I'!D20:O20,0)</f>
        <v>7</v>
      </c>
      <c r="L20">
        <f>_xlfn.RANK.EQ('Time-I'!L20,'Time-I'!D20:O20,0)</f>
        <v>8</v>
      </c>
      <c r="M20">
        <f>_xlfn.RANK.EQ('Time-I'!M20,'Time-I'!D20:O20,0)</f>
        <v>6</v>
      </c>
      <c r="N20">
        <f>_xlfn.RANK.EQ('Time-I'!N20,'Time-I'!D20:O20,0)</f>
        <v>2</v>
      </c>
      <c r="O20">
        <f>_xlfn.RANK.EQ('Time-I'!O20,'Time-I'!D20:O20,0)</f>
        <v>11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_xlfn.RANK.EQ('Time-I'!D21,'Time-I'!D21:O21,0)</f>
        <v>12</v>
      </c>
      <c r="E21">
        <f>_xlfn.RANK.EQ('Time-I'!E21,'Time-I'!D21:O21,0)</f>
        <v>9</v>
      </c>
      <c r="F21">
        <f>_xlfn.RANK.EQ('Time-I'!F21,'Time-I'!D21:O21,0)</f>
        <v>3</v>
      </c>
      <c r="G21">
        <f>_xlfn.RANK.EQ('Time-I'!G21,'Time-I'!D21:O21,0)</f>
        <v>1</v>
      </c>
      <c r="H21">
        <f>_xlfn.RANK.EQ('Time-I'!H21,'Time-I'!D21:O21,0)</f>
        <v>5</v>
      </c>
      <c r="I21">
        <f>_xlfn.RANK.EQ('Time-I'!I21,'Time-I'!D21:O21,0)</f>
        <v>4</v>
      </c>
      <c r="J21">
        <f>_xlfn.RANK.EQ('Time-I'!J21,'Time-I'!D21:O21,0)</f>
        <v>10</v>
      </c>
      <c r="K21">
        <f>_xlfn.RANK.EQ('Time-I'!K21,'Time-I'!D21:O21,0)</f>
        <v>8</v>
      </c>
      <c r="L21">
        <f>_xlfn.RANK.EQ('Time-I'!L21,'Time-I'!D21:O21,0)</f>
        <v>7</v>
      </c>
      <c r="M21">
        <f>_xlfn.RANK.EQ('Time-I'!M21,'Time-I'!D21:O21,0)</f>
        <v>6</v>
      </c>
      <c r="N21">
        <f>_xlfn.RANK.EQ('Time-I'!N21,'Time-I'!D21:O21,0)</f>
        <v>2</v>
      </c>
      <c r="O21">
        <f>_xlfn.RANK.EQ('Time-I'!O21,'Time-I'!D21:O21,0)</f>
        <v>11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_xlfn.RANK.EQ('Time-I'!D22,'Time-I'!D22:O22,0)</f>
        <v>12</v>
      </c>
      <c r="E22">
        <f>_xlfn.RANK.EQ('Time-I'!E22,'Time-I'!D22:O22,0)</f>
        <v>8</v>
      </c>
      <c r="F22">
        <f>_xlfn.RANK.EQ('Time-I'!F22,'Time-I'!D22:O22,0)</f>
        <v>3</v>
      </c>
      <c r="G22">
        <f>_xlfn.RANK.EQ('Time-I'!G22,'Time-I'!D22:O22,0)</f>
        <v>1</v>
      </c>
      <c r="H22">
        <f>_xlfn.RANK.EQ('Time-I'!H22,'Time-I'!D22:O22,0)</f>
        <v>5</v>
      </c>
      <c r="I22">
        <f>_xlfn.RANK.EQ('Time-I'!I22,'Time-I'!D22:O22,0)</f>
        <v>4</v>
      </c>
      <c r="J22">
        <f>_xlfn.RANK.EQ('Time-I'!J22,'Time-I'!D22:O22,0)</f>
        <v>10</v>
      </c>
      <c r="K22">
        <f>_xlfn.RANK.EQ('Time-I'!K22,'Time-I'!D22:O22,0)</f>
        <v>7</v>
      </c>
      <c r="L22">
        <f>_xlfn.RANK.EQ('Time-I'!L22,'Time-I'!D22:O22,0)</f>
        <v>9</v>
      </c>
      <c r="M22">
        <f>_xlfn.RANK.EQ('Time-I'!M22,'Time-I'!D22:O22,0)</f>
        <v>6</v>
      </c>
      <c r="N22">
        <f>_xlfn.RANK.EQ('Time-I'!N22,'Time-I'!D22:O22,0)</f>
        <v>2</v>
      </c>
      <c r="O22">
        <f>_xlfn.RANK.EQ('Time-I'!O22,'Time-I'!D22:O22,0)</f>
        <v>11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_xlfn.RANK.EQ('Time-I'!D23,'Time-I'!D23:O23,0)</f>
        <v>12</v>
      </c>
      <c r="E23">
        <f>_xlfn.RANK.EQ('Time-I'!E23,'Time-I'!D23:O23,0)</f>
        <v>9</v>
      </c>
      <c r="F23">
        <f>_xlfn.RANK.EQ('Time-I'!F23,'Time-I'!D23:O23,0)</f>
        <v>3</v>
      </c>
      <c r="G23">
        <f>_xlfn.RANK.EQ('Time-I'!G23,'Time-I'!D23:O23,0)</f>
        <v>1</v>
      </c>
      <c r="H23">
        <f>_xlfn.RANK.EQ('Time-I'!H23,'Time-I'!D23:O23,0)</f>
        <v>5</v>
      </c>
      <c r="I23">
        <f>_xlfn.RANK.EQ('Time-I'!I23,'Time-I'!D23:O23,0)</f>
        <v>4</v>
      </c>
      <c r="J23">
        <f>_xlfn.RANK.EQ('Time-I'!J23,'Time-I'!D23:O23,0)</f>
        <v>10</v>
      </c>
      <c r="K23">
        <f>_xlfn.RANK.EQ('Time-I'!K23,'Time-I'!D23:O23,0)</f>
        <v>7</v>
      </c>
      <c r="L23">
        <f>_xlfn.RANK.EQ('Time-I'!L23,'Time-I'!D23:O23,0)</f>
        <v>8</v>
      </c>
      <c r="M23">
        <f>_xlfn.RANK.EQ('Time-I'!M23,'Time-I'!D23:O23,0)</f>
        <v>6</v>
      </c>
      <c r="N23">
        <f>_xlfn.RANK.EQ('Time-I'!N23,'Time-I'!D23:O23,0)</f>
        <v>2</v>
      </c>
      <c r="O23">
        <f>_xlfn.RANK.EQ('Time-I'!O23,'Time-I'!D23:O23,0)</f>
        <v>11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_xlfn.RANK.EQ('Time-I'!D24,'Time-I'!D24:O24,0)</f>
        <v>12</v>
      </c>
      <c r="E24">
        <f>_xlfn.RANK.EQ('Time-I'!E24,'Time-I'!D24:O24,0)</f>
        <v>10</v>
      </c>
      <c r="F24">
        <f>_xlfn.RANK.EQ('Time-I'!F24,'Time-I'!D24:O24,0)</f>
        <v>3</v>
      </c>
      <c r="G24">
        <f>_xlfn.RANK.EQ('Time-I'!G24,'Time-I'!D24:O24,0)</f>
        <v>1</v>
      </c>
      <c r="H24">
        <f>_xlfn.RANK.EQ('Time-I'!H24,'Time-I'!D24:O24,0)</f>
        <v>5</v>
      </c>
      <c r="I24">
        <f>_xlfn.RANK.EQ('Time-I'!I24,'Time-I'!D24:O24,0)</f>
        <v>4</v>
      </c>
      <c r="J24">
        <f>_xlfn.RANK.EQ('Time-I'!J24,'Time-I'!D24:O24,0)</f>
        <v>9</v>
      </c>
      <c r="K24">
        <f>_xlfn.RANK.EQ('Time-I'!K24,'Time-I'!D24:O24,0)</f>
        <v>7</v>
      </c>
      <c r="L24">
        <f>_xlfn.RANK.EQ('Time-I'!L24,'Time-I'!D24:O24,0)</f>
        <v>8</v>
      </c>
      <c r="M24">
        <f>_xlfn.RANK.EQ('Time-I'!M24,'Time-I'!D24:O24,0)</f>
        <v>6</v>
      </c>
      <c r="N24">
        <f>_xlfn.RANK.EQ('Time-I'!N24,'Time-I'!D24:O24,0)</f>
        <v>2</v>
      </c>
      <c r="O24">
        <f>_xlfn.RANK.EQ('Time-I'!O24,'Time-I'!D24:O24,0)</f>
        <v>11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_xlfn.RANK.EQ('Time-I'!D25,'Time-I'!D25:O25,0)</f>
        <v>12</v>
      </c>
      <c r="E25">
        <f>_xlfn.RANK.EQ('Time-I'!E25,'Time-I'!D25:O25,0)</f>
        <v>7</v>
      </c>
      <c r="F25">
        <f>_xlfn.RANK.EQ('Time-I'!F25,'Time-I'!D25:O25,0)</f>
        <v>3</v>
      </c>
      <c r="G25">
        <f>_xlfn.RANK.EQ('Time-I'!G25,'Time-I'!D25:O25,0)</f>
        <v>1</v>
      </c>
      <c r="H25">
        <f>_xlfn.RANK.EQ('Time-I'!H25,'Time-I'!D25:O25,0)</f>
        <v>5</v>
      </c>
      <c r="I25">
        <f>_xlfn.RANK.EQ('Time-I'!I25,'Time-I'!D25:O25,0)</f>
        <v>4</v>
      </c>
      <c r="J25">
        <f>_xlfn.RANK.EQ('Time-I'!J25,'Time-I'!D25:O25,0)</f>
        <v>10</v>
      </c>
      <c r="K25">
        <f>_xlfn.RANK.EQ('Time-I'!K25,'Time-I'!D25:O25,0)</f>
        <v>8</v>
      </c>
      <c r="L25">
        <f>_xlfn.RANK.EQ('Time-I'!L25,'Time-I'!D25:O25,0)</f>
        <v>9</v>
      </c>
      <c r="M25">
        <f>_xlfn.RANK.EQ('Time-I'!M25,'Time-I'!D25:O25,0)</f>
        <v>6</v>
      </c>
      <c r="N25">
        <f>_xlfn.RANK.EQ('Time-I'!N25,'Time-I'!D25:O25,0)</f>
        <v>2</v>
      </c>
      <c r="O25">
        <f>_xlfn.RANK.EQ('Time-I'!O25,'Time-I'!D25:O25,0)</f>
        <v>11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_xlfn.RANK.EQ('Time-I'!D26,'Time-I'!D26:O26,0)</f>
        <v>12</v>
      </c>
      <c r="E26">
        <f>_xlfn.RANK.EQ('Time-I'!E26,'Time-I'!D26:O26,0)</f>
        <v>10</v>
      </c>
      <c r="F26">
        <f>_xlfn.RANK.EQ('Time-I'!F26,'Time-I'!D26:O26,0)</f>
        <v>3</v>
      </c>
      <c r="G26">
        <f>_xlfn.RANK.EQ('Time-I'!G26,'Time-I'!D26:O26,0)</f>
        <v>1</v>
      </c>
      <c r="H26">
        <f>_xlfn.RANK.EQ('Time-I'!H26,'Time-I'!D26:O26,0)</f>
        <v>5</v>
      </c>
      <c r="I26">
        <f>_xlfn.RANK.EQ('Time-I'!I26,'Time-I'!D26:O26,0)</f>
        <v>4</v>
      </c>
      <c r="J26">
        <f>_xlfn.RANK.EQ('Time-I'!J26,'Time-I'!D26:O26,0)</f>
        <v>8</v>
      </c>
      <c r="K26">
        <f>_xlfn.RANK.EQ('Time-I'!K26,'Time-I'!D26:O26,0)</f>
        <v>7</v>
      </c>
      <c r="L26">
        <f>_xlfn.RANK.EQ('Time-I'!L26,'Time-I'!D26:O26,0)</f>
        <v>9</v>
      </c>
      <c r="M26">
        <f>_xlfn.RANK.EQ('Time-I'!M26,'Time-I'!D26:O26,0)</f>
        <v>6</v>
      </c>
      <c r="N26">
        <f>_xlfn.RANK.EQ('Time-I'!N26,'Time-I'!D26:O26,0)</f>
        <v>2</v>
      </c>
      <c r="O26">
        <f>_xlfn.RANK.EQ('Time-I'!O26,'Time-I'!D26:O26,0)</f>
        <v>11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_xlfn.RANK.EQ('Time-I'!D27,'Time-I'!D27:O27,0)</f>
        <v>12</v>
      </c>
      <c r="E27">
        <f>_xlfn.RANK.EQ('Time-I'!E27,'Time-I'!D27:O27,0)</f>
        <v>8</v>
      </c>
      <c r="F27">
        <f>_xlfn.RANK.EQ('Time-I'!F27,'Time-I'!D27:O27,0)</f>
        <v>3</v>
      </c>
      <c r="G27">
        <f>_xlfn.RANK.EQ('Time-I'!G27,'Time-I'!D27:O27,0)</f>
        <v>1</v>
      </c>
      <c r="H27">
        <f>_xlfn.RANK.EQ('Time-I'!H27,'Time-I'!D27:O27,0)</f>
        <v>5</v>
      </c>
      <c r="I27">
        <f>_xlfn.RANK.EQ('Time-I'!I27,'Time-I'!D27:O27,0)</f>
        <v>4</v>
      </c>
      <c r="J27">
        <f>_xlfn.RANK.EQ('Time-I'!J27,'Time-I'!D27:O27,0)</f>
        <v>10</v>
      </c>
      <c r="K27">
        <f>_xlfn.RANK.EQ('Time-I'!K27,'Time-I'!D27:O27,0)</f>
        <v>7</v>
      </c>
      <c r="L27">
        <f>_xlfn.RANK.EQ('Time-I'!L27,'Time-I'!D27:O27,0)</f>
        <v>9</v>
      </c>
      <c r="M27">
        <f>_xlfn.RANK.EQ('Time-I'!M27,'Time-I'!D27:O27,0)</f>
        <v>6</v>
      </c>
      <c r="N27">
        <f>_xlfn.RANK.EQ('Time-I'!N27,'Time-I'!D27:O27,0)</f>
        <v>2</v>
      </c>
      <c r="O27">
        <f>_xlfn.RANK.EQ('Time-I'!O27,'Time-I'!D27:O27,0)</f>
        <v>11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_xlfn.RANK.EQ('Time-I'!D28,'Time-I'!D28:O28,0)</f>
        <v>12</v>
      </c>
      <c r="E28">
        <f>_xlfn.RANK.EQ('Time-I'!E28,'Time-I'!D28:O28,0)</f>
        <v>10</v>
      </c>
      <c r="F28">
        <f>_xlfn.RANK.EQ('Time-I'!F28,'Time-I'!D28:O28,0)</f>
        <v>3</v>
      </c>
      <c r="G28">
        <f>_xlfn.RANK.EQ('Time-I'!G28,'Time-I'!D28:O28,0)</f>
        <v>1</v>
      </c>
      <c r="H28">
        <f>_xlfn.RANK.EQ('Time-I'!H28,'Time-I'!D28:O28,0)</f>
        <v>5</v>
      </c>
      <c r="I28">
        <f>_xlfn.RANK.EQ('Time-I'!I28,'Time-I'!D28:O28,0)</f>
        <v>4</v>
      </c>
      <c r="J28">
        <f>_xlfn.RANK.EQ('Time-I'!J28,'Time-I'!D28:O28,0)</f>
        <v>9</v>
      </c>
      <c r="K28">
        <f>_xlfn.RANK.EQ('Time-I'!K28,'Time-I'!D28:O28,0)</f>
        <v>7</v>
      </c>
      <c r="L28">
        <f>_xlfn.RANK.EQ('Time-I'!L28,'Time-I'!D28:O28,0)</f>
        <v>8</v>
      </c>
      <c r="M28">
        <f>_xlfn.RANK.EQ('Time-I'!M28,'Time-I'!D28:O28,0)</f>
        <v>6</v>
      </c>
      <c r="N28">
        <f>_xlfn.RANK.EQ('Time-I'!N28,'Time-I'!D28:O28,0)</f>
        <v>2</v>
      </c>
      <c r="O28">
        <f>_xlfn.RANK.EQ('Time-I'!O28,'Time-I'!D28:O28,0)</f>
        <v>11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_xlfn.RANK.EQ('Time-I'!D29,'Time-I'!D29:O29,0)</f>
        <v>12</v>
      </c>
      <c r="E29">
        <f>_xlfn.RANK.EQ('Time-I'!E29,'Time-I'!D29:O29,0)</f>
        <v>9</v>
      </c>
      <c r="F29">
        <f>_xlfn.RANK.EQ('Time-I'!F29,'Time-I'!D29:O29,0)</f>
        <v>3</v>
      </c>
      <c r="G29">
        <f>_xlfn.RANK.EQ('Time-I'!G29,'Time-I'!D29:O29,0)</f>
        <v>1</v>
      </c>
      <c r="H29">
        <f>_xlfn.RANK.EQ('Time-I'!H29,'Time-I'!D29:O29,0)</f>
        <v>5</v>
      </c>
      <c r="I29">
        <f>_xlfn.RANK.EQ('Time-I'!I29,'Time-I'!D29:O29,0)</f>
        <v>4</v>
      </c>
      <c r="J29">
        <f>_xlfn.RANK.EQ('Time-I'!J29,'Time-I'!D29:O29,0)</f>
        <v>10</v>
      </c>
      <c r="K29">
        <f>_xlfn.RANK.EQ('Time-I'!K29,'Time-I'!D29:O29,0)</f>
        <v>7</v>
      </c>
      <c r="L29">
        <f>_xlfn.RANK.EQ('Time-I'!L29,'Time-I'!D29:O29,0)</f>
        <v>8</v>
      </c>
      <c r="M29">
        <f>_xlfn.RANK.EQ('Time-I'!M29,'Time-I'!D29:O29,0)</f>
        <v>6</v>
      </c>
      <c r="N29">
        <f>_xlfn.RANK.EQ('Time-I'!N29,'Time-I'!D29:O29,0)</f>
        <v>2</v>
      </c>
      <c r="O29">
        <f>_xlfn.RANK.EQ('Time-I'!O29,'Time-I'!D29:O29,0)</f>
        <v>11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_xlfn.RANK.EQ('Time-I'!D30,'Time-I'!D30:O30,0)</f>
        <v>12</v>
      </c>
      <c r="E30">
        <f>_xlfn.RANK.EQ('Time-I'!E30,'Time-I'!D30:O30,0)</f>
        <v>9</v>
      </c>
      <c r="F30">
        <f>_xlfn.RANK.EQ('Time-I'!F30,'Time-I'!D30:O30,0)</f>
        <v>3</v>
      </c>
      <c r="G30">
        <f>_xlfn.RANK.EQ('Time-I'!G30,'Time-I'!D30:O30,0)</f>
        <v>1</v>
      </c>
      <c r="H30">
        <f>_xlfn.RANK.EQ('Time-I'!H30,'Time-I'!D30:O30,0)</f>
        <v>5</v>
      </c>
      <c r="I30">
        <f>_xlfn.RANK.EQ('Time-I'!I30,'Time-I'!D30:O30,0)</f>
        <v>4</v>
      </c>
      <c r="J30">
        <f>_xlfn.RANK.EQ('Time-I'!J30,'Time-I'!D30:O30,0)</f>
        <v>10</v>
      </c>
      <c r="K30">
        <f>_xlfn.RANK.EQ('Time-I'!K30,'Time-I'!D30:O30,0)</f>
        <v>7</v>
      </c>
      <c r="L30">
        <f>_xlfn.RANK.EQ('Time-I'!L30,'Time-I'!D30:O30,0)</f>
        <v>7</v>
      </c>
      <c r="M30">
        <f>_xlfn.RANK.EQ('Time-I'!M30,'Time-I'!D30:O30,0)</f>
        <v>6</v>
      </c>
      <c r="N30">
        <f>_xlfn.RANK.EQ('Time-I'!N30,'Time-I'!D30:O30,0)</f>
        <v>2</v>
      </c>
      <c r="O30">
        <f>_xlfn.RANK.EQ('Time-I'!O30,'Time-I'!D30:O30,0)</f>
        <v>11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_xlfn.RANK.EQ('Time-I'!D31,'Time-I'!D31:O31,0)</f>
        <v>12</v>
      </c>
      <c r="E31">
        <f>_xlfn.RANK.EQ('Time-I'!E31,'Time-I'!D31:O31,0)</f>
        <v>10</v>
      </c>
      <c r="F31">
        <f>_xlfn.RANK.EQ('Time-I'!F31,'Time-I'!D31:O31,0)</f>
        <v>3</v>
      </c>
      <c r="G31">
        <f>_xlfn.RANK.EQ('Time-I'!G31,'Time-I'!D31:O31,0)</f>
        <v>1</v>
      </c>
      <c r="H31">
        <f>_xlfn.RANK.EQ('Time-I'!H31,'Time-I'!D31:O31,0)</f>
        <v>5</v>
      </c>
      <c r="I31">
        <f>_xlfn.RANK.EQ('Time-I'!I31,'Time-I'!D31:O31,0)</f>
        <v>4</v>
      </c>
      <c r="J31">
        <f>_xlfn.RANK.EQ('Time-I'!J31,'Time-I'!D31:O31,0)</f>
        <v>8</v>
      </c>
      <c r="K31">
        <f>_xlfn.RANK.EQ('Time-I'!K31,'Time-I'!D31:O31,0)</f>
        <v>7</v>
      </c>
      <c r="L31">
        <f>_xlfn.RANK.EQ('Time-I'!L31,'Time-I'!D31:O31,0)</f>
        <v>9</v>
      </c>
      <c r="M31">
        <f>_xlfn.RANK.EQ('Time-I'!M31,'Time-I'!D31:O31,0)</f>
        <v>6</v>
      </c>
      <c r="N31">
        <f>_xlfn.RANK.EQ('Time-I'!N31,'Time-I'!D31:O31,0)</f>
        <v>2</v>
      </c>
      <c r="O31">
        <f>_xlfn.RANK.EQ('Time-I'!O31,'Time-I'!D31:O31,0)</f>
        <v>11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_xlfn.RANK.EQ('Time-I'!D32,'Time-I'!D32:O32,0)</f>
        <v>12</v>
      </c>
      <c r="E32">
        <f>_xlfn.RANK.EQ('Time-I'!E32,'Time-I'!D32:O32,0)</f>
        <v>9</v>
      </c>
      <c r="F32">
        <f>_xlfn.RANK.EQ('Time-I'!F32,'Time-I'!D32:O32,0)</f>
        <v>3</v>
      </c>
      <c r="G32">
        <f>_xlfn.RANK.EQ('Time-I'!G32,'Time-I'!D32:O32,0)</f>
        <v>1</v>
      </c>
      <c r="H32">
        <f>_xlfn.RANK.EQ('Time-I'!H32,'Time-I'!D32:O32,0)</f>
        <v>5</v>
      </c>
      <c r="I32">
        <f>_xlfn.RANK.EQ('Time-I'!I32,'Time-I'!D32:O32,0)</f>
        <v>4</v>
      </c>
      <c r="J32">
        <f>_xlfn.RANK.EQ('Time-I'!J32,'Time-I'!D32:O32,0)</f>
        <v>10</v>
      </c>
      <c r="K32">
        <f>_xlfn.RANK.EQ('Time-I'!K32,'Time-I'!D32:O32,0)</f>
        <v>6</v>
      </c>
      <c r="L32">
        <f>_xlfn.RANK.EQ('Time-I'!L32,'Time-I'!D32:O32,0)</f>
        <v>8</v>
      </c>
      <c r="M32">
        <f>_xlfn.RANK.EQ('Time-I'!M32,'Time-I'!D32:O32,0)</f>
        <v>7</v>
      </c>
      <c r="N32">
        <f>_xlfn.RANK.EQ('Time-I'!N32,'Time-I'!D32:O32,0)</f>
        <v>2</v>
      </c>
      <c r="O32">
        <f>_xlfn.RANK.EQ('Time-I'!O32,'Time-I'!D32:O32,0)</f>
        <v>11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_xlfn.RANK.EQ('Time-I'!D33,'Time-I'!D33:O33,0)</f>
        <v>12</v>
      </c>
      <c r="E33">
        <f>_xlfn.RANK.EQ('Time-I'!E33,'Time-I'!D33:O33,0)</f>
        <v>10</v>
      </c>
      <c r="F33">
        <f>_xlfn.RANK.EQ('Time-I'!F33,'Time-I'!D33:O33,0)</f>
        <v>3</v>
      </c>
      <c r="G33">
        <f>_xlfn.RANK.EQ('Time-I'!G33,'Time-I'!D33:O33,0)</f>
        <v>1</v>
      </c>
      <c r="H33">
        <f>_xlfn.RANK.EQ('Time-I'!H33,'Time-I'!D33:O33,0)</f>
        <v>5</v>
      </c>
      <c r="I33">
        <f>_xlfn.RANK.EQ('Time-I'!I33,'Time-I'!D33:O33,0)</f>
        <v>4</v>
      </c>
      <c r="J33">
        <f>_xlfn.RANK.EQ('Time-I'!J33,'Time-I'!D33:O33,0)</f>
        <v>9</v>
      </c>
      <c r="K33">
        <f>_xlfn.RANK.EQ('Time-I'!K33,'Time-I'!D33:O33,0)</f>
        <v>7</v>
      </c>
      <c r="L33">
        <f>_xlfn.RANK.EQ('Time-I'!L33,'Time-I'!D33:O33,0)</f>
        <v>8</v>
      </c>
      <c r="M33">
        <f>_xlfn.RANK.EQ('Time-I'!M33,'Time-I'!D33:O33,0)</f>
        <v>6</v>
      </c>
      <c r="N33">
        <f>_xlfn.RANK.EQ('Time-I'!N33,'Time-I'!D33:O33,0)</f>
        <v>2</v>
      </c>
      <c r="O33">
        <f>_xlfn.RANK.EQ('Time-I'!O33,'Time-I'!D33:O33,0)</f>
        <v>11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_xlfn.RANK.EQ('Time-I'!D34,'Time-I'!D34:O34,0)</f>
        <v>12</v>
      </c>
      <c r="E34">
        <f>_xlfn.RANK.EQ('Time-I'!E34,'Time-I'!D34:O34,0)</f>
        <v>10</v>
      </c>
      <c r="F34">
        <f>_xlfn.RANK.EQ('Time-I'!F34,'Time-I'!D34:O34,0)</f>
        <v>3</v>
      </c>
      <c r="G34">
        <f>_xlfn.RANK.EQ('Time-I'!G34,'Time-I'!D34:O34,0)</f>
        <v>1</v>
      </c>
      <c r="H34">
        <f>_xlfn.RANK.EQ('Time-I'!H34,'Time-I'!D34:O34,0)</f>
        <v>5</v>
      </c>
      <c r="I34">
        <f>_xlfn.RANK.EQ('Time-I'!I34,'Time-I'!D34:O34,0)</f>
        <v>4</v>
      </c>
      <c r="J34">
        <f>_xlfn.RANK.EQ('Time-I'!J34,'Time-I'!D34:O34,0)</f>
        <v>9</v>
      </c>
      <c r="K34">
        <f>_xlfn.RANK.EQ('Time-I'!K34,'Time-I'!D34:O34,0)</f>
        <v>7</v>
      </c>
      <c r="L34">
        <f>_xlfn.RANK.EQ('Time-I'!L34,'Time-I'!D34:O34,0)</f>
        <v>8</v>
      </c>
      <c r="M34">
        <f>_xlfn.RANK.EQ('Time-I'!M34,'Time-I'!D34:O34,0)</f>
        <v>6</v>
      </c>
      <c r="N34">
        <f>_xlfn.RANK.EQ('Time-I'!N34,'Time-I'!D34:O34,0)</f>
        <v>2</v>
      </c>
      <c r="O34">
        <f>_xlfn.RANK.EQ('Time-I'!O34,'Time-I'!D34:O34,0)</f>
        <v>11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_xlfn.RANK.EQ('Time-I'!D35,'Time-I'!D35:O35,0)</f>
        <v>12</v>
      </c>
      <c r="E35">
        <f>_xlfn.RANK.EQ('Time-I'!E35,'Time-I'!D35:O35,0)</f>
        <v>10</v>
      </c>
      <c r="F35">
        <f>_xlfn.RANK.EQ('Time-I'!F35,'Time-I'!D35:O35,0)</f>
        <v>3</v>
      </c>
      <c r="G35">
        <f>_xlfn.RANK.EQ('Time-I'!G35,'Time-I'!D35:O35,0)</f>
        <v>1</v>
      </c>
      <c r="H35">
        <f>_xlfn.RANK.EQ('Time-I'!H35,'Time-I'!D35:O35,0)</f>
        <v>5</v>
      </c>
      <c r="I35">
        <f>_xlfn.RANK.EQ('Time-I'!I35,'Time-I'!D35:O35,0)</f>
        <v>4</v>
      </c>
      <c r="J35">
        <f>_xlfn.RANK.EQ('Time-I'!J35,'Time-I'!D35:O35,0)</f>
        <v>7</v>
      </c>
      <c r="K35">
        <f>_xlfn.RANK.EQ('Time-I'!K35,'Time-I'!D35:O35,0)</f>
        <v>8</v>
      </c>
      <c r="L35">
        <f>_xlfn.RANK.EQ('Time-I'!L35,'Time-I'!D35:O35,0)</f>
        <v>9</v>
      </c>
      <c r="M35">
        <f>_xlfn.RANK.EQ('Time-I'!M35,'Time-I'!D35:O35,0)</f>
        <v>6</v>
      </c>
      <c r="N35">
        <f>_xlfn.RANK.EQ('Time-I'!N35,'Time-I'!D35:O35,0)</f>
        <v>2</v>
      </c>
      <c r="O35">
        <f>_xlfn.RANK.EQ('Time-I'!O35,'Time-I'!D35:O35,0)</f>
        <v>11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_xlfn.RANK.EQ('Time-I'!D36,'Time-I'!D36:O36,0)</f>
        <v>12</v>
      </c>
      <c r="E36">
        <f>_xlfn.RANK.EQ('Time-I'!E36,'Time-I'!D36:O36,0)</f>
        <v>10</v>
      </c>
      <c r="F36">
        <f>_xlfn.RANK.EQ('Time-I'!F36,'Time-I'!D36:O36,0)</f>
        <v>3</v>
      </c>
      <c r="G36">
        <f>_xlfn.RANK.EQ('Time-I'!G36,'Time-I'!D36:O36,0)</f>
        <v>1</v>
      </c>
      <c r="H36">
        <f>_xlfn.RANK.EQ('Time-I'!H36,'Time-I'!D36:O36,0)</f>
        <v>5</v>
      </c>
      <c r="I36">
        <f>_xlfn.RANK.EQ('Time-I'!I36,'Time-I'!D36:O36,0)</f>
        <v>4</v>
      </c>
      <c r="J36">
        <f>_xlfn.RANK.EQ('Time-I'!J36,'Time-I'!D36:O36,0)</f>
        <v>9</v>
      </c>
      <c r="K36">
        <f>_xlfn.RANK.EQ('Time-I'!K36,'Time-I'!D36:O36,0)</f>
        <v>8</v>
      </c>
      <c r="L36">
        <f>_xlfn.RANK.EQ('Time-I'!L36,'Time-I'!D36:O36,0)</f>
        <v>7</v>
      </c>
      <c r="M36">
        <f>_xlfn.RANK.EQ('Time-I'!M36,'Time-I'!D36:O36,0)</f>
        <v>6</v>
      </c>
      <c r="N36">
        <f>_xlfn.RANK.EQ('Time-I'!N36,'Time-I'!D36:O36,0)</f>
        <v>2</v>
      </c>
      <c r="O36">
        <f>_xlfn.RANK.EQ('Time-I'!O36,'Time-I'!D36:O36,0)</f>
        <v>11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_xlfn.RANK.EQ('Time-I'!D37,'Time-I'!D37:O37,0)</f>
        <v>12</v>
      </c>
      <c r="E37">
        <f>_xlfn.RANK.EQ('Time-I'!E37,'Time-I'!D37:O37,0)</f>
        <v>9</v>
      </c>
      <c r="F37">
        <f>_xlfn.RANK.EQ('Time-I'!F37,'Time-I'!D37:O37,0)</f>
        <v>3</v>
      </c>
      <c r="G37">
        <f>_xlfn.RANK.EQ('Time-I'!G37,'Time-I'!D37:O37,0)</f>
        <v>1</v>
      </c>
      <c r="H37">
        <f>_xlfn.RANK.EQ('Time-I'!H37,'Time-I'!D37:O37,0)</f>
        <v>5</v>
      </c>
      <c r="I37">
        <f>_xlfn.RANK.EQ('Time-I'!I37,'Time-I'!D37:O37,0)</f>
        <v>4</v>
      </c>
      <c r="J37">
        <f>_xlfn.RANK.EQ('Time-I'!J37,'Time-I'!D37:O37,0)</f>
        <v>10</v>
      </c>
      <c r="K37">
        <f>_xlfn.RANK.EQ('Time-I'!K37,'Time-I'!D37:O37,0)</f>
        <v>7</v>
      </c>
      <c r="L37">
        <f>_xlfn.RANK.EQ('Time-I'!L37,'Time-I'!D37:O37,0)</f>
        <v>8</v>
      </c>
      <c r="M37">
        <f>_xlfn.RANK.EQ('Time-I'!M37,'Time-I'!D37:O37,0)</f>
        <v>6</v>
      </c>
      <c r="N37">
        <f>_xlfn.RANK.EQ('Time-I'!N37,'Time-I'!D37:O37,0)</f>
        <v>2</v>
      </c>
      <c r="O37">
        <f>_xlfn.RANK.EQ('Time-I'!O37,'Time-I'!D37:O37,0)</f>
        <v>11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_xlfn.RANK.EQ('Time-I'!D38,'Time-I'!D38:O38,0)</f>
        <v>12</v>
      </c>
      <c r="E38">
        <f>_xlfn.RANK.EQ('Time-I'!E38,'Time-I'!D38:O38,0)</f>
        <v>10</v>
      </c>
      <c r="F38">
        <f>_xlfn.RANK.EQ('Time-I'!F38,'Time-I'!D38:O38,0)</f>
        <v>3</v>
      </c>
      <c r="G38">
        <f>_xlfn.RANK.EQ('Time-I'!G38,'Time-I'!D38:O38,0)</f>
        <v>1</v>
      </c>
      <c r="H38">
        <f>_xlfn.RANK.EQ('Time-I'!H38,'Time-I'!D38:O38,0)</f>
        <v>5</v>
      </c>
      <c r="I38">
        <f>_xlfn.RANK.EQ('Time-I'!I38,'Time-I'!D38:O38,0)</f>
        <v>4</v>
      </c>
      <c r="J38">
        <f>_xlfn.RANK.EQ('Time-I'!J38,'Time-I'!D38:O38,0)</f>
        <v>9</v>
      </c>
      <c r="K38">
        <f>_xlfn.RANK.EQ('Time-I'!K38,'Time-I'!D38:O38,0)</f>
        <v>7</v>
      </c>
      <c r="L38">
        <f>_xlfn.RANK.EQ('Time-I'!L38,'Time-I'!D38:O38,0)</f>
        <v>8</v>
      </c>
      <c r="M38">
        <f>_xlfn.RANK.EQ('Time-I'!M38,'Time-I'!D38:O38,0)</f>
        <v>6</v>
      </c>
      <c r="N38">
        <f>_xlfn.RANK.EQ('Time-I'!N38,'Time-I'!D38:O38,0)</f>
        <v>2</v>
      </c>
      <c r="O38">
        <f>_xlfn.RANK.EQ('Time-I'!O38,'Time-I'!D38:O38,0)</f>
        <v>11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_xlfn.RANK.EQ('Time-I'!D39,'Time-I'!D39:O39,0)</f>
        <v>12</v>
      </c>
      <c r="E39">
        <f>_xlfn.RANK.EQ('Time-I'!E39,'Time-I'!D39:O39,0)</f>
        <v>9</v>
      </c>
      <c r="F39">
        <f>_xlfn.RANK.EQ('Time-I'!F39,'Time-I'!D39:O39,0)</f>
        <v>3</v>
      </c>
      <c r="G39">
        <f>_xlfn.RANK.EQ('Time-I'!G39,'Time-I'!D39:O39,0)</f>
        <v>1</v>
      </c>
      <c r="H39">
        <f>_xlfn.RANK.EQ('Time-I'!H39,'Time-I'!D39:O39,0)</f>
        <v>5</v>
      </c>
      <c r="I39">
        <f>_xlfn.RANK.EQ('Time-I'!I39,'Time-I'!D39:O39,0)</f>
        <v>4</v>
      </c>
      <c r="J39">
        <f>_xlfn.RANK.EQ('Time-I'!J39,'Time-I'!D39:O39,0)</f>
        <v>10</v>
      </c>
      <c r="K39">
        <f>_xlfn.RANK.EQ('Time-I'!K39,'Time-I'!D39:O39,0)</f>
        <v>7</v>
      </c>
      <c r="L39">
        <f>_xlfn.RANK.EQ('Time-I'!L39,'Time-I'!D39:O39,0)</f>
        <v>8</v>
      </c>
      <c r="M39">
        <f>_xlfn.RANK.EQ('Time-I'!M39,'Time-I'!D39:O39,0)</f>
        <v>6</v>
      </c>
      <c r="N39">
        <f>_xlfn.RANK.EQ('Time-I'!N39,'Time-I'!D39:O39,0)</f>
        <v>2</v>
      </c>
      <c r="O39">
        <f>_xlfn.RANK.EQ('Time-I'!O39,'Time-I'!D39:O39,0)</f>
        <v>11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_xlfn.RANK.EQ('Time-I'!D40,'Time-I'!D40:O40,0)</f>
        <v>12</v>
      </c>
      <c r="E40">
        <f>_xlfn.RANK.EQ('Time-I'!E40,'Time-I'!D40:O40,0)</f>
        <v>9</v>
      </c>
      <c r="F40">
        <f>_xlfn.RANK.EQ('Time-I'!F40,'Time-I'!D40:O40,0)</f>
        <v>3</v>
      </c>
      <c r="G40">
        <f>_xlfn.RANK.EQ('Time-I'!G40,'Time-I'!D40:O40,0)</f>
        <v>1</v>
      </c>
      <c r="H40">
        <f>_xlfn.RANK.EQ('Time-I'!H40,'Time-I'!D40:O40,0)</f>
        <v>5</v>
      </c>
      <c r="I40">
        <f>_xlfn.RANK.EQ('Time-I'!I40,'Time-I'!D40:O40,0)</f>
        <v>4</v>
      </c>
      <c r="J40">
        <f>_xlfn.RANK.EQ('Time-I'!J40,'Time-I'!D40:O40,0)</f>
        <v>10</v>
      </c>
      <c r="K40">
        <f>_xlfn.RANK.EQ('Time-I'!K40,'Time-I'!D40:O40,0)</f>
        <v>7</v>
      </c>
      <c r="L40">
        <f>_xlfn.RANK.EQ('Time-I'!L40,'Time-I'!D40:O40,0)</f>
        <v>8</v>
      </c>
      <c r="M40">
        <f>_xlfn.RANK.EQ('Time-I'!M40,'Time-I'!D40:O40,0)</f>
        <v>6</v>
      </c>
      <c r="N40">
        <f>_xlfn.RANK.EQ('Time-I'!N40,'Time-I'!D40:O40,0)</f>
        <v>2</v>
      </c>
      <c r="O40">
        <f>_xlfn.RANK.EQ('Time-I'!O40,'Time-I'!D40:O40,0)</f>
        <v>11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_xlfn.RANK.EQ('Time-I'!D41,'Time-I'!D41:O41,0)</f>
        <v>12</v>
      </c>
      <c r="E41">
        <f>_xlfn.RANK.EQ('Time-I'!E41,'Time-I'!D41:O41,0)</f>
        <v>8</v>
      </c>
      <c r="F41">
        <f>_xlfn.RANK.EQ('Time-I'!F41,'Time-I'!D41:O41,0)</f>
        <v>3</v>
      </c>
      <c r="G41">
        <f>_xlfn.RANK.EQ('Time-I'!G41,'Time-I'!D41:O41,0)</f>
        <v>1</v>
      </c>
      <c r="H41">
        <f>_xlfn.RANK.EQ('Time-I'!H41,'Time-I'!D41:O41,0)</f>
        <v>5</v>
      </c>
      <c r="I41">
        <f>_xlfn.RANK.EQ('Time-I'!I41,'Time-I'!D41:O41,0)</f>
        <v>4</v>
      </c>
      <c r="J41">
        <f>_xlfn.RANK.EQ('Time-I'!J41,'Time-I'!D41:O41,0)</f>
        <v>10</v>
      </c>
      <c r="K41">
        <f>_xlfn.RANK.EQ('Time-I'!K41,'Time-I'!D41:O41,0)</f>
        <v>7</v>
      </c>
      <c r="L41">
        <f>_xlfn.RANK.EQ('Time-I'!L41,'Time-I'!D41:O41,0)</f>
        <v>9</v>
      </c>
      <c r="M41">
        <f>_xlfn.RANK.EQ('Time-I'!M41,'Time-I'!D41:O41,0)</f>
        <v>6</v>
      </c>
      <c r="N41">
        <f>_xlfn.RANK.EQ('Time-I'!N41,'Time-I'!D41:O41,0)</f>
        <v>2</v>
      </c>
      <c r="O41">
        <f>_xlfn.RANK.EQ('Time-I'!O41,'Time-I'!D41:O41,0)</f>
        <v>11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_xlfn.RANK.EQ('Time-I'!D42,'Time-I'!D42:O42,0)</f>
        <v>12</v>
      </c>
      <c r="E42">
        <f>_xlfn.RANK.EQ('Time-I'!E42,'Time-I'!D42:O42,0)</f>
        <v>9</v>
      </c>
      <c r="F42">
        <f>_xlfn.RANK.EQ('Time-I'!F42,'Time-I'!D42:O42,0)</f>
        <v>3</v>
      </c>
      <c r="G42">
        <f>_xlfn.RANK.EQ('Time-I'!G42,'Time-I'!D42:O42,0)</f>
        <v>1</v>
      </c>
      <c r="H42">
        <f>_xlfn.RANK.EQ('Time-I'!H42,'Time-I'!D42:O42,0)</f>
        <v>5</v>
      </c>
      <c r="I42">
        <f>_xlfn.RANK.EQ('Time-I'!I42,'Time-I'!D42:O42,0)</f>
        <v>4</v>
      </c>
      <c r="J42">
        <f>_xlfn.RANK.EQ('Time-I'!J42,'Time-I'!D42:O42,0)</f>
        <v>10</v>
      </c>
      <c r="K42">
        <f>_xlfn.RANK.EQ('Time-I'!K42,'Time-I'!D42:O42,0)</f>
        <v>7</v>
      </c>
      <c r="L42">
        <f>_xlfn.RANK.EQ('Time-I'!L42,'Time-I'!D42:O42,0)</f>
        <v>8</v>
      </c>
      <c r="M42">
        <f>_xlfn.RANK.EQ('Time-I'!M42,'Time-I'!D42:O42,0)</f>
        <v>6</v>
      </c>
      <c r="N42">
        <f>_xlfn.RANK.EQ('Time-I'!N42,'Time-I'!D42:O42,0)</f>
        <v>2</v>
      </c>
      <c r="O42">
        <f>_xlfn.RANK.EQ('Time-I'!O42,'Time-I'!D42:O42,0)</f>
        <v>11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_xlfn.RANK.EQ('Time-I'!D43,'Time-I'!D43:O43,0)</f>
        <v>12</v>
      </c>
      <c r="E43">
        <f>_xlfn.RANK.EQ('Time-I'!E43,'Time-I'!D43:O43,0)</f>
        <v>10</v>
      </c>
      <c r="F43">
        <f>_xlfn.RANK.EQ('Time-I'!F43,'Time-I'!D43:O43,0)</f>
        <v>3</v>
      </c>
      <c r="G43">
        <f>_xlfn.RANK.EQ('Time-I'!G43,'Time-I'!D43:O43,0)</f>
        <v>1</v>
      </c>
      <c r="H43">
        <f>_xlfn.RANK.EQ('Time-I'!H43,'Time-I'!D43:O43,0)</f>
        <v>5</v>
      </c>
      <c r="I43">
        <f>_xlfn.RANK.EQ('Time-I'!I43,'Time-I'!D43:O43,0)</f>
        <v>4</v>
      </c>
      <c r="J43">
        <f>_xlfn.RANK.EQ('Time-I'!J43,'Time-I'!D43:O43,0)</f>
        <v>9</v>
      </c>
      <c r="K43">
        <f>_xlfn.RANK.EQ('Time-I'!K43,'Time-I'!D43:O43,0)</f>
        <v>7</v>
      </c>
      <c r="L43">
        <f>_xlfn.RANK.EQ('Time-I'!L43,'Time-I'!D43:O43,0)</f>
        <v>8</v>
      </c>
      <c r="M43">
        <f>_xlfn.RANK.EQ('Time-I'!M43,'Time-I'!D43:O43,0)</f>
        <v>6</v>
      </c>
      <c r="N43">
        <f>_xlfn.RANK.EQ('Time-I'!N43,'Time-I'!D43:O43,0)</f>
        <v>2</v>
      </c>
      <c r="O43">
        <f>_xlfn.RANK.EQ('Time-I'!O43,'Time-I'!D43:O43,0)</f>
        <v>11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_xlfn.RANK.EQ('Time-I'!D44,'Time-I'!D44:O44,0)</f>
        <v>12</v>
      </c>
      <c r="E44">
        <f>_xlfn.RANK.EQ('Time-I'!E44,'Time-I'!D44:O44,0)</f>
        <v>9</v>
      </c>
      <c r="F44">
        <f>_xlfn.RANK.EQ('Time-I'!F44,'Time-I'!D44:O44,0)</f>
        <v>3</v>
      </c>
      <c r="G44">
        <f>_xlfn.RANK.EQ('Time-I'!G44,'Time-I'!D44:O44,0)</f>
        <v>1</v>
      </c>
      <c r="H44">
        <f>_xlfn.RANK.EQ('Time-I'!H44,'Time-I'!D44:O44,0)</f>
        <v>5</v>
      </c>
      <c r="I44">
        <f>_xlfn.RANK.EQ('Time-I'!I44,'Time-I'!D44:O44,0)</f>
        <v>4</v>
      </c>
      <c r="J44">
        <f>_xlfn.RANK.EQ('Time-I'!J44,'Time-I'!D44:O44,0)</f>
        <v>10</v>
      </c>
      <c r="K44">
        <f>_xlfn.RANK.EQ('Time-I'!K44,'Time-I'!D44:O44,0)</f>
        <v>7</v>
      </c>
      <c r="L44">
        <f>_xlfn.RANK.EQ('Time-I'!L44,'Time-I'!D44:O44,0)</f>
        <v>8</v>
      </c>
      <c r="M44">
        <f>_xlfn.RANK.EQ('Time-I'!M44,'Time-I'!D44:O44,0)</f>
        <v>6</v>
      </c>
      <c r="N44">
        <f>_xlfn.RANK.EQ('Time-I'!N44,'Time-I'!D44:O44,0)</f>
        <v>2</v>
      </c>
      <c r="O44">
        <f>_xlfn.RANK.EQ('Time-I'!O44,'Time-I'!D44:O44,0)</f>
        <v>11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_xlfn.RANK.EQ('Time-I'!D45,'Time-I'!D45:O45,0)</f>
        <v>12</v>
      </c>
      <c r="E45">
        <f>_xlfn.RANK.EQ('Time-I'!E45,'Time-I'!D45:O45,0)</f>
        <v>9</v>
      </c>
      <c r="F45">
        <f>_xlfn.RANK.EQ('Time-I'!F45,'Time-I'!D45:O45,0)</f>
        <v>3</v>
      </c>
      <c r="G45">
        <f>_xlfn.RANK.EQ('Time-I'!G45,'Time-I'!D45:O45,0)</f>
        <v>1</v>
      </c>
      <c r="H45">
        <f>_xlfn.RANK.EQ('Time-I'!H45,'Time-I'!D45:O45,0)</f>
        <v>5</v>
      </c>
      <c r="I45">
        <f>_xlfn.RANK.EQ('Time-I'!I45,'Time-I'!D45:O45,0)</f>
        <v>4</v>
      </c>
      <c r="J45">
        <f>_xlfn.RANK.EQ('Time-I'!J45,'Time-I'!D45:O45,0)</f>
        <v>10</v>
      </c>
      <c r="K45">
        <f>_xlfn.RANK.EQ('Time-I'!K45,'Time-I'!D45:O45,0)</f>
        <v>7</v>
      </c>
      <c r="L45">
        <f>_xlfn.RANK.EQ('Time-I'!L45,'Time-I'!D45:O45,0)</f>
        <v>8</v>
      </c>
      <c r="M45">
        <f>_xlfn.RANK.EQ('Time-I'!M45,'Time-I'!D45:O45,0)</f>
        <v>6</v>
      </c>
      <c r="N45">
        <f>_xlfn.RANK.EQ('Time-I'!N45,'Time-I'!D45:O45,0)</f>
        <v>2</v>
      </c>
      <c r="O45">
        <f>_xlfn.RANK.EQ('Time-I'!O45,'Time-I'!D45:O45,0)</f>
        <v>11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_xlfn.RANK.EQ('Time-I'!D46,'Time-I'!D46:O46,0)</f>
        <v>12</v>
      </c>
      <c r="E46">
        <f>_xlfn.RANK.EQ('Time-I'!E46,'Time-I'!D46:O46,0)</f>
        <v>9</v>
      </c>
      <c r="F46">
        <f>_xlfn.RANK.EQ('Time-I'!F46,'Time-I'!D46:O46,0)</f>
        <v>3</v>
      </c>
      <c r="G46">
        <f>_xlfn.RANK.EQ('Time-I'!G46,'Time-I'!D46:O46,0)</f>
        <v>1</v>
      </c>
      <c r="H46">
        <f>_xlfn.RANK.EQ('Time-I'!H46,'Time-I'!D46:O46,0)</f>
        <v>5</v>
      </c>
      <c r="I46">
        <f>_xlfn.RANK.EQ('Time-I'!I46,'Time-I'!D46:O46,0)</f>
        <v>4</v>
      </c>
      <c r="J46">
        <f>_xlfn.RANK.EQ('Time-I'!J46,'Time-I'!D46:O46,0)</f>
        <v>10</v>
      </c>
      <c r="K46">
        <f>_xlfn.RANK.EQ('Time-I'!K46,'Time-I'!D46:O46,0)</f>
        <v>7</v>
      </c>
      <c r="L46">
        <f>_xlfn.RANK.EQ('Time-I'!L46,'Time-I'!D46:O46,0)</f>
        <v>8</v>
      </c>
      <c r="M46">
        <f>_xlfn.RANK.EQ('Time-I'!M46,'Time-I'!D46:O46,0)</f>
        <v>6</v>
      </c>
      <c r="N46">
        <f>_xlfn.RANK.EQ('Time-I'!N46,'Time-I'!D46:O46,0)</f>
        <v>2</v>
      </c>
      <c r="O46">
        <f>_xlfn.RANK.EQ('Time-I'!O46,'Time-I'!D46:O46,0)</f>
        <v>11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_xlfn.RANK.EQ('Time-I'!D47,'Time-I'!D47:O47,0)</f>
        <v>12</v>
      </c>
      <c r="E47">
        <f>_xlfn.RANK.EQ('Time-I'!E47,'Time-I'!D47:O47,0)</f>
        <v>10</v>
      </c>
      <c r="F47">
        <f>_xlfn.RANK.EQ('Time-I'!F47,'Time-I'!D47:O47,0)</f>
        <v>3</v>
      </c>
      <c r="G47">
        <f>_xlfn.RANK.EQ('Time-I'!G47,'Time-I'!D47:O47,0)</f>
        <v>1</v>
      </c>
      <c r="H47">
        <f>_xlfn.RANK.EQ('Time-I'!H47,'Time-I'!D47:O47,0)</f>
        <v>5</v>
      </c>
      <c r="I47">
        <f>_xlfn.RANK.EQ('Time-I'!I47,'Time-I'!D47:O47,0)</f>
        <v>4</v>
      </c>
      <c r="J47">
        <f>_xlfn.RANK.EQ('Time-I'!J47,'Time-I'!D47:O47,0)</f>
        <v>9</v>
      </c>
      <c r="K47">
        <f>_xlfn.RANK.EQ('Time-I'!K47,'Time-I'!D47:O47,0)</f>
        <v>7</v>
      </c>
      <c r="L47">
        <f>_xlfn.RANK.EQ('Time-I'!L47,'Time-I'!D47:O47,0)</f>
        <v>8</v>
      </c>
      <c r="M47">
        <f>_xlfn.RANK.EQ('Time-I'!M47,'Time-I'!D47:O47,0)</f>
        <v>6</v>
      </c>
      <c r="N47">
        <f>_xlfn.RANK.EQ('Time-I'!N47,'Time-I'!D47:O47,0)</f>
        <v>2</v>
      </c>
      <c r="O47">
        <f>_xlfn.RANK.EQ('Time-I'!O47,'Time-I'!D47:O47,0)</f>
        <v>11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_xlfn.RANK.EQ('Time-I'!D48,'Time-I'!D48:O48,0)</f>
        <v>12</v>
      </c>
      <c r="E48">
        <f>_xlfn.RANK.EQ('Time-I'!E48,'Time-I'!D48:O48,0)</f>
        <v>8</v>
      </c>
      <c r="F48">
        <f>_xlfn.RANK.EQ('Time-I'!F48,'Time-I'!D48:O48,0)</f>
        <v>3</v>
      </c>
      <c r="G48">
        <f>_xlfn.RANK.EQ('Time-I'!G48,'Time-I'!D48:O48,0)</f>
        <v>1</v>
      </c>
      <c r="H48">
        <f>_xlfn.RANK.EQ('Time-I'!H48,'Time-I'!D48:O48,0)</f>
        <v>5</v>
      </c>
      <c r="I48">
        <f>_xlfn.RANK.EQ('Time-I'!I48,'Time-I'!D48:O48,0)</f>
        <v>4</v>
      </c>
      <c r="J48">
        <f>_xlfn.RANK.EQ('Time-I'!J48,'Time-I'!D48:O48,0)</f>
        <v>10</v>
      </c>
      <c r="K48">
        <f>_xlfn.RANK.EQ('Time-I'!K48,'Time-I'!D48:O48,0)</f>
        <v>7</v>
      </c>
      <c r="L48">
        <f>_xlfn.RANK.EQ('Time-I'!L48,'Time-I'!D48:O48,0)</f>
        <v>9</v>
      </c>
      <c r="M48">
        <f>_xlfn.RANK.EQ('Time-I'!M48,'Time-I'!D48:O48,0)</f>
        <v>6</v>
      </c>
      <c r="N48">
        <f>_xlfn.RANK.EQ('Time-I'!N48,'Time-I'!D48:O48,0)</f>
        <v>2</v>
      </c>
      <c r="O48">
        <f>_xlfn.RANK.EQ('Time-I'!O48,'Time-I'!D48:O48,0)</f>
        <v>11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_xlfn.RANK.EQ('Time-I'!D49,'Time-I'!D49:O49,0)</f>
        <v>12</v>
      </c>
      <c r="E49">
        <f>_xlfn.RANK.EQ('Time-I'!E49,'Time-I'!D49:O49,0)</f>
        <v>8</v>
      </c>
      <c r="F49">
        <f>_xlfn.RANK.EQ('Time-I'!F49,'Time-I'!D49:O49,0)</f>
        <v>3</v>
      </c>
      <c r="G49">
        <f>_xlfn.RANK.EQ('Time-I'!G49,'Time-I'!D49:O49,0)</f>
        <v>1</v>
      </c>
      <c r="H49">
        <f>_xlfn.RANK.EQ('Time-I'!H49,'Time-I'!D49:O49,0)</f>
        <v>5</v>
      </c>
      <c r="I49">
        <f>_xlfn.RANK.EQ('Time-I'!I49,'Time-I'!D49:O49,0)</f>
        <v>4</v>
      </c>
      <c r="J49">
        <f>_xlfn.RANK.EQ('Time-I'!J49,'Time-I'!D49:O49,0)</f>
        <v>7</v>
      </c>
      <c r="K49">
        <f>_xlfn.RANK.EQ('Time-I'!K49,'Time-I'!D49:O49,0)</f>
        <v>9</v>
      </c>
      <c r="L49">
        <f>_xlfn.RANK.EQ('Time-I'!L49,'Time-I'!D49:O49,0)</f>
        <v>10</v>
      </c>
      <c r="M49">
        <f>_xlfn.RANK.EQ('Time-I'!M49,'Time-I'!D49:O49,0)</f>
        <v>6</v>
      </c>
      <c r="N49">
        <f>_xlfn.RANK.EQ('Time-I'!N49,'Time-I'!D49:O49,0)</f>
        <v>2</v>
      </c>
      <c r="O49">
        <f>_xlfn.RANK.EQ('Time-I'!O49,'Time-I'!D49:O49,0)</f>
        <v>11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_xlfn.RANK.EQ('Time-I'!D50,'Time-I'!D50:O50,0)</f>
        <v>12</v>
      </c>
      <c r="E50">
        <f>_xlfn.RANK.EQ('Time-I'!E50,'Time-I'!D50:O50,0)</f>
        <v>10</v>
      </c>
      <c r="F50">
        <f>_xlfn.RANK.EQ('Time-I'!F50,'Time-I'!D50:O50,0)</f>
        <v>3</v>
      </c>
      <c r="G50">
        <f>_xlfn.RANK.EQ('Time-I'!G50,'Time-I'!D50:O50,0)</f>
        <v>1</v>
      </c>
      <c r="H50">
        <f>_xlfn.RANK.EQ('Time-I'!H50,'Time-I'!D50:O50,0)</f>
        <v>5</v>
      </c>
      <c r="I50">
        <f>_xlfn.RANK.EQ('Time-I'!I50,'Time-I'!D50:O50,0)</f>
        <v>4</v>
      </c>
      <c r="J50">
        <f>_xlfn.RANK.EQ('Time-I'!J50,'Time-I'!D50:O50,0)</f>
        <v>7</v>
      </c>
      <c r="K50">
        <f>_xlfn.RANK.EQ('Time-I'!K50,'Time-I'!D50:O50,0)</f>
        <v>8</v>
      </c>
      <c r="L50">
        <f>_xlfn.RANK.EQ('Time-I'!L50,'Time-I'!D50:O50,0)</f>
        <v>9</v>
      </c>
      <c r="M50">
        <f>_xlfn.RANK.EQ('Time-I'!M50,'Time-I'!D50:O50,0)</f>
        <v>6</v>
      </c>
      <c r="N50">
        <f>_xlfn.RANK.EQ('Time-I'!N50,'Time-I'!D50:O50,0)</f>
        <v>2</v>
      </c>
      <c r="O50">
        <f>_xlfn.RANK.EQ('Time-I'!O50,'Time-I'!D50:O50,0)</f>
        <v>11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_xlfn.RANK.EQ('Time-I'!D51,'Time-I'!D51:O51,0)</f>
        <v>12</v>
      </c>
      <c r="E51">
        <f>_xlfn.RANK.EQ('Time-I'!E51,'Time-I'!D51:O51,0)</f>
        <v>9</v>
      </c>
      <c r="F51">
        <f>_xlfn.RANK.EQ('Time-I'!F51,'Time-I'!D51:O51,0)</f>
        <v>3</v>
      </c>
      <c r="G51">
        <f>_xlfn.RANK.EQ('Time-I'!G51,'Time-I'!D51:O51,0)</f>
        <v>1</v>
      </c>
      <c r="H51">
        <f>_xlfn.RANK.EQ('Time-I'!H51,'Time-I'!D51:O51,0)</f>
        <v>5</v>
      </c>
      <c r="I51">
        <f>_xlfn.RANK.EQ('Time-I'!I51,'Time-I'!D51:O51,0)</f>
        <v>4</v>
      </c>
      <c r="J51">
        <f>_xlfn.RANK.EQ('Time-I'!J51,'Time-I'!D51:O51,0)</f>
        <v>10</v>
      </c>
      <c r="K51">
        <f>_xlfn.RANK.EQ('Time-I'!K51,'Time-I'!D51:O51,0)</f>
        <v>7</v>
      </c>
      <c r="L51">
        <f>_xlfn.RANK.EQ('Time-I'!L51,'Time-I'!D51:O51,0)</f>
        <v>8</v>
      </c>
      <c r="M51">
        <f>_xlfn.RANK.EQ('Time-I'!M51,'Time-I'!D51:O51,0)</f>
        <v>6</v>
      </c>
      <c r="N51">
        <f>_xlfn.RANK.EQ('Time-I'!N51,'Time-I'!D51:O51,0)</f>
        <v>2</v>
      </c>
      <c r="O51">
        <f>_xlfn.RANK.EQ('Time-I'!O51,'Time-I'!D51:O51,0)</f>
        <v>11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_xlfn.RANK.EQ('Time-I'!D52,'Time-I'!D52:O52,0)</f>
        <v>12</v>
      </c>
      <c r="E52">
        <f>_xlfn.RANK.EQ('Time-I'!E52,'Time-I'!D52:O52,0)</f>
        <v>10</v>
      </c>
      <c r="F52">
        <f>_xlfn.RANK.EQ('Time-I'!F52,'Time-I'!D52:O52,0)</f>
        <v>3</v>
      </c>
      <c r="G52">
        <f>_xlfn.RANK.EQ('Time-I'!G52,'Time-I'!D52:O52,0)</f>
        <v>1</v>
      </c>
      <c r="H52">
        <f>_xlfn.RANK.EQ('Time-I'!H52,'Time-I'!D52:O52,0)</f>
        <v>5</v>
      </c>
      <c r="I52">
        <f>_xlfn.RANK.EQ('Time-I'!I52,'Time-I'!D52:O52,0)</f>
        <v>4</v>
      </c>
      <c r="J52">
        <f>_xlfn.RANK.EQ('Time-I'!J52,'Time-I'!D52:O52,0)</f>
        <v>8</v>
      </c>
      <c r="K52">
        <f>_xlfn.RANK.EQ('Time-I'!K52,'Time-I'!D52:O52,0)</f>
        <v>7</v>
      </c>
      <c r="L52">
        <f>_xlfn.RANK.EQ('Time-I'!L52,'Time-I'!D52:O52,0)</f>
        <v>9</v>
      </c>
      <c r="M52">
        <f>_xlfn.RANK.EQ('Time-I'!M52,'Time-I'!D52:O52,0)</f>
        <v>6</v>
      </c>
      <c r="N52">
        <f>_xlfn.RANK.EQ('Time-I'!N52,'Time-I'!D52:O52,0)</f>
        <v>2</v>
      </c>
      <c r="O52">
        <f>_xlfn.RANK.EQ('Time-I'!O52,'Time-I'!D52:O52,0)</f>
        <v>11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_xlfn.RANK.EQ('Time-I'!D53,'Time-I'!D53:O53,0)</f>
        <v>12</v>
      </c>
      <c r="E53">
        <f>_xlfn.RANK.EQ('Time-I'!E53,'Time-I'!D53:O53,0)</f>
        <v>9</v>
      </c>
      <c r="F53">
        <f>_xlfn.RANK.EQ('Time-I'!F53,'Time-I'!D53:O53,0)</f>
        <v>3</v>
      </c>
      <c r="G53">
        <f>_xlfn.RANK.EQ('Time-I'!G53,'Time-I'!D53:O53,0)</f>
        <v>1</v>
      </c>
      <c r="H53">
        <f>_xlfn.RANK.EQ('Time-I'!H53,'Time-I'!D53:O53,0)</f>
        <v>5</v>
      </c>
      <c r="I53">
        <f>_xlfn.RANK.EQ('Time-I'!I53,'Time-I'!D53:O53,0)</f>
        <v>4</v>
      </c>
      <c r="J53">
        <f>_xlfn.RANK.EQ('Time-I'!J53,'Time-I'!D53:O53,0)</f>
        <v>10</v>
      </c>
      <c r="K53">
        <f>_xlfn.RANK.EQ('Time-I'!K53,'Time-I'!D53:O53,0)</f>
        <v>7</v>
      </c>
      <c r="L53">
        <f>_xlfn.RANK.EQ('Time-I'!L53,'Time-I'!D53:O53,0)</f>
        <v>8</v>
      </c>
      <c r="M53">
        <f>_xlfn.RANK.EQ('Time-I'!M53,'Time-I'!D53:O53,0)</f>
        <v>6</v>
      </c>
      <c r="N53">
        <f>_xlfn.RANK.EQ('Time-I'!N53,'Time-I'!D53:O53,0)</f>
        <v>2</v>
      </c>
      <c r="O53">
        <f>_xlfn.RANK.EQ('Time-I'!O53,'Time-I'!D53:O53,0)</f>
        <v>11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_xlfn.RANK.EQ('Time-I'!D54,'Time-I'!D54:O54,0)</f>
        <v>12</v>
      </c>
      <c r="E54">
        <f>_xlfn.RANK.EQ('Time-I'!E54,'Time-I'!D54:O54,0)</f>
        <v>9</v>
      </c>
      <c r="F54">
        <f>_xlfn.RANK.EQ('Time-I'!F54,'Time-I'!D54:O54,0)</f>
        <v>3</v>
      </c>
      <c r="G54">
        <f>_xlfn.RANK.EQ('Time-I'!G54,'Time-I'!D54:O54,0)</f>
        <v>1</v>
      </c>
      <c r="H54">
        <f>_xlfn.RANK.EQ('Time-I'!H54,'Time-I'!D54:O54,0)</f>
        <v>5</v>
      </c>
      <c r="I54">
        <f>_xlfn.RANK.EQ('Time-I'!I54,'Time-I'!D54:O54,0)</f>
        <v>4</v>
      </c>
      <c r="J54">
        <f>_xlfn.RANK.EQ('Time-I'!J54,'Time-I'!D54:O54,0)</f>
        <v>10</v>
      </c>
      <c r="K54">
        <f>_xlfn.RANK.EQ('Time-I'!K54,'Time-I'!D54:O54,0)</f>
        <v>7</v>
      </c>
      <c r="L54">
        <f>_xlfn.RANK.EQ('Time-I'!L54,'Time-I'!D54:O54,0)</f>
        <v>8</v>
      </c>
      <c r="M54">
        <f>_xlfn.RANK.EQ('Time-I'!M54,'Time-I'!D54:O54,0)</f>
        <v>6</v>
      </c>
      <c r="N54">
        <f>_xlfn.RANK.EQ('Time-I'!N54,'Time-I'!D54:O54,0)</f>
        <v>2</v>
      </c>
      <c r="O54">
        <f>_xlfn.RANK.EQ('Time-I'!O54,'Time-I'!D54:O54,0)</f>
        <v>11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_xlfn.RANK.EQ('Time-I'!D55,'Time-I'!D55:O55,0)</f>
        <v>12</v>
      </c>
      <c r="E55">
        <f>_xlfn.RANK.EQ('Time-I'!E55,'Time-I'!D55:O55,0)</f>
        <v>9</v>
      </c>
      <c r="F55">
        <f>_xlfn.RANK.EQ('Time-I'!F55,'Time-I'!D55:O55,0)</f>
        <v>3</v>
      </c>
      <c r="G55">
        <f>_xlfn.RANK.EQ('Time-I'!G55,'Time-I'!D55:O55,0)</f>
        <v>1</v>
      </c>
      <c r="H55">
        <f>_xlfn.RANK.EQ('Time-I'!H55,'Time-I'!D55:O55,0)</f>
        <v>5</v>
      </c>
      <c r="I55">
        <f>_xlfn.RANK.EQ('Time-I'!I55,'Time-I'!D55:O55,0)</f>
        <v>4</v>
      </c>
      <c r="J55">
        <f>_xlfn.RANK.EQ('Time-I'!J55,'Time-I'!D55:O55,0)</f>
        <v>11</v>
      </c>
      <c r="K55">
        <f>_xlfn.RANK.EQ('Time-I'!K55,'Time-I'!D55:O55,0)</f>
        <v>7</v>
      </c>
      <c r="L55">
        <f>_xlfn.RANK.EQ('Time-I'!L55,'Time-I'!D55:O55,0)</f>
        <v>8</v>
      </c>
      <c r="M55">
        <f>_xlfn.RANK.EQ('Time-I'!M55,'Time-I'!D55:O55,0)</f>
        <v>6</v>
      </c>
      <c r="N55">
        <f>_xlfn.RANK.EQ('Time-I'!N55,'Time-I'!D55:O55,0)</f>
        <v>2</v>
      </c>
      <c r="O55">
        <f>_xlfn.RANK.EQ('Time-I'!O55,'Time-I'!D55:O55,0)</f>
        <v>10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_xlfn.RANK.EQ('Time-I'!D56,'Time-I'!D56:O56,0)</f>
        <v>12</v>
      </c>
      <c r="E56">
        <f>_xlfn.RANK.EQ('Time-I'!E56,'Time-I'!D56:O56,0)</f>
        <v>9</v>
      </c>
      <c r="F56">
        <f>_xlfn.RANK.EQ('Time-I'!F56,'Time-I'!D56:O56,0)</f>
        <v>3</v>
      </c>
      <c r="G56">
        <f>_xlfn.RANK.EQ('Time-I'!G56,'Time-I'!D56:O56,0)</f>
        <v>1</v>
      </c>
      <c r="H56">
        <f>_xlfn.RANK.EQ('Time-I'!H56,'Time-I'!D56:O56,0)</f>
        <v>5</v>
      </c>
      <c r="I56">
        <f>_xlfn.RANK.EQ('Time-I'!I56,'Time-I'!D56:O56,0)</f>
        <v>4</v>
      </c>
      <c r="J56">
        <f>_xlfn.RANK.EQ('Time-I'!J56,'Time-I'!D56:O56,0)</f>
        <v>10</v>
      </c>
      <c r="K56">
        <f>_xlfn.RANK.EQ('Time-I'!K56,'Time-I'!D56:O56,0)</f>
        <v>7</v>
      </c>
      <c r="L56">
        <f>_xlfn.RANK.EQ('Time-I'!L56,'Time-I'!D56:O56,0)</f>
        <v>8</v>
      </c>
      <c r="M56">
        <f>_xlfn.RANK.EQ('Time-I'!M56,'Time-I'!D56:O56,0)</f>
        <v>6</v>
      </c>
      <c r="N56">
        <f>_xlfn.RANK.EQ('Time-I'!N56,'Time-I'!D56:O56,0)</f>
        <v>2</v>
      </c>
      <c r="O56">
        <f>_xlfn.RANK.EQ('Time-I'!O56,'Time-I'!D56:O56,0)</f>
        <v>11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_xlfn.RANK.EQ('Time-I'!D57,'Time-I'!D57:O57,0)</f>
        <v>12</v>
      </c>
      <c r="E57">
        <f>_xlfn.RANK.EQ('Time-I'!E57,'Time-I'!D57:O57,0)</f>
        <v>9</v>
      </c>
      <c r="F57">
        <f>_xlfn.RANK.EQ('Time-I'!F57,'Time-I'!D57:O57,0)</f>
        <v>3</v>
      </c>
      <c r="G57">
        <f>_xlfn.RANK.EQ('Time-I'!G57,'Time-I'!D57:O57,0)</f>
        <v>1</v>
      </c>
      <c r="H57">
        <f>_xlfn.RANK.EQ('Time-I'!H57,'Time-I'!D57:O57,0)</f>
        <v>5</v>
      </c>
      <c r="I57">
        <f>_xlfn.RANK.EQ('Time-I'!I57,'Time-I'!D57:O57,0)</f>
        <v>4</v>
      </c>
      <c r="J57">
        <f>_xlfn.RANK.EQ('Time-I'!J57,'Time-I'!D57:O57,0)</f>
        <v>10</v>
      </c>
      <c r="K57">
        <f>_xlfn.RANK.EQ('Time-I'!K57,'Time-I'!D57:O57,0)</f>
        <v>7</v>
      </c>
      <c r="L57">
        <f>_xlfn.RANK.EQ('Time-I'!L57,'Time-I'!D57:O57,0)</f>
        <v>8</v>
      </c>
      <c r="M57">
        <f>_xlfn.RANK.EQ('Time-I'!M57,'Time-I'!D57:O57,0)</f>
        <v>6</v>
      </c>
      <c r="N57">
        <f>_xlfn.RANK.EQ('Time-I'!N57,'Time-I'!D57:O57,0)</f>
        <v>2</v>
      </c>
      <c r="O57">
        <f>_xlfn.RANK.EQ('Time-I'!O57,'Time-I'!D57:O57,0)</f>
        <v>11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_xlfn.RANK.EQ('Time-I'!D58,'Time-I'!D58:O58,0)</f>
        <v>12</v>
      </c>
      <c r="E58">
        <f>_xlfn.RANK.EQ('Time-I'!E58,'Time-I'!D58:O58,0)</f>
        <v>7</v>
      </c>
      <c r="F58">
        <f>_xlfn.RANK.EQ('Time-I'!F58,'Time-I'!D58:O58,0)</f>
        <v>3</v>
      </c>
      <c r="G58">
        <f>_xlfn.RANK.EQ('Time-I'!G58,'Time-I'!D58:O58,0)</f>
        <v>1</v>
      </c>
      <c r="H58">
        <f>_xlfn.RANK.EQ('Time-I'!H58,'Time-I'!D58:O58,0)</f>
        <v>5</v>
      </c>
      <c r="I58">
        <f>_xlfn.RANK.EQ('Time-I'!I58,'Time-I'!D58:O58,0)</f>
        <v>4</v>
      </c>
      <c r="J58">
        <f>_xlfn.RANK.EQ('Time-I'!J58,'Time-I'!D58:O58,0)</f>
        <v>10</v>
      </c>
      <c r="K58">
        <f>_xlfn.RANK.EQ('Time-I'!K58,'Time-I'!D58:O58,0)</f>
        <v>8</v>
      </c>
      <c r="L58">
        <f>_xlfn.RANK.EQ('Time-I'!L58,'Time-I'!D58:O58,0)</f>
        <v>9</v>
      </c>
      <c r="M58">
        <f>_xlfn.RANK.EQ('Time-I'!M58,'Time-I'!D58:O58,0)</f>
        <v>6</v>
      </c>
      <c r="N58">
        <f>_xlfn.RANK.EQ('Time-I'!N58,'Time-I'!D58:O58,0)</f>
        <v>2</v>
      </c>
      <c r="O58">
        <f>_xlfn.RANK.EQ('Time-I'!O58,'Time-I'!D58:O58,0)</f>
        <v>11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_xlfn.RANK.EQ('Time-I'!D59,'Time-I'!D59:O59,0)</f>
        <v>12</v>
      </c>
      <c r="E59">
        <f>_xlfn.RANK.EQ('Time-I'!E59,'Time-I'!D59:O59,0)</f>
        <v>9</v>
      </c>
      <c r="F59">
        <f>_xlfn.RANK.EQ('Time-I'!F59,'Time-I'!D59:O59,0)</f>
        <v>3</v>
      </c>
      <c r="G59">
        <f>_xlfn.RANK.EQ('Time-I'!G59,'Time-I'!D59:O59,0)</f>
        <v>1</v>
      </c>
      <c r="H59">
        <f>_xlfn.RANK.EQ('Time-I'!H59,'Time-I'!D59:O59,0)</f>
        <v>5</v>
      </c>
      <c r="I59">
        <f>_xlfn.RANK.EQ('Time-I'!I59,'Time-I'!D59:O59,0)</f>
        <v>4</v>
      </c>
      <c r="J59">
        <f>_xlfn.RANK.EQ('Time-I'!J59,'Time-I'!D59:O59,0)</f>
        <v>10</v>
      </c>
      <c r="K59">
        <f>_xlfn.RANK.EQ('Time-I'!K59,'Time-I'!D59:O59,0)</f>
        <v>7</v>
      </c>
      <c r="L59">
        <f>_xlfn.RANK.EQ('Time-I'!L59,'Time-I'!D59:O59,0)</f>
        <v>8</v>
      </c>
      <c r="M59">
        <f>_xlfn.RANK.EQ('Time-I'!M59,'Time-I'!D59:O59,0)</f>
        <v>6</v>
      </c>
      <c r="N59">
        <f>_xlfn.RANK.EQ('Time-I'!N59,'Time-I'!D59:O59,0)</f>
        <v>2</v>
      </c>
      <c r="O59">
        <f>_xlfn.RANK.EQ('Time-I'!O59,'Time-I'!D59:O59,0)</f>
        <v>11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_xlfn.RANK.EQ('Time-I'!D60,'Time-I'!D60:O60,0)</f>
        <v>12</v>
      </c>
      <c r="E60">
        <f>_xlfn.RANK.EQ('Time-I'!E60,'Time-I'!D60:O60,0)</f>
        <v>8</v>
      </c>
      <c r="F60">
        <f>_xlfn.RANK.EQ('Time-I'!F60,'Time-I'!D60:O60,0)</f>
        <v>3</v>
      </c>
      <c r="G60">
        <f>_xlfn.RANK.EQ('Time-I'!G60,'Time-I'!D60:O60,0)</f>
        <v>1</v>
      </c>
      <c r="H60">
        <f>_xlfn.RANK.EQ('Time-I'!H60,'Time-I'!D60:O60,0)</f>
        <v>5</v>
      </c>
      <c r="I60">
        <f>_xlfn.RANK.EQ('Time-I'!I60,'Time-I'!D60:O60,0)</f>
        <v>4</v>
      </c>
      <c r="J60">
        <f>_xlfn.RANK.EQ('Time-I'!J60,'Time-I'!D60:O60,0)</f>
        <v>10</v>
      </c>
      <c r="K60">
        <f>_xlfn.RANK.EQ('Time-I'!K60,'Time-I'!D60:O60,0)</f>
        <v>6</v>
      </c>
      <c r="L60">
        <f>_xlfn.RANK.EQ('Time-I'!L60,'Time-I'!D60:O60,0)</f>
        <v>8</v>
      </c>
      <c r="M60">
        <f>_xlfn.RANK.EQ('Time-I'!M60,'Time-I'!D60:O60,0)</f>
        <v>7</v>
      </c>
      <c r="N60">
        <f>_xlfn.RANK.EQ('Time-I'!N60,'Time-I'!D60:O60,0)</f>
        <v>2</v>
      </c>
      <c r="O60">
        <f>_xlfn.RANK.EQ('Time-I'!O60,'Time-I'!D60:O60,0)</f>
        <v>11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_xlfn.RANK.EQ('Time-I'!D61,'Time-I'!D61:O61,0)</f>
        <v>12</v>
      </c>
      <c r="E61">
        <f>_xlfn.RANK.EQ('Time-I'!E61,'Time-I'!D61:O61,0)</f>
        <v>9</v>
      </c>
      <c r="F61">
        <f>_xlfn.RANK.EQ('Time-I'!F61,'Time-I'!D61:O61,0)</f>
        <v>3</v>
      </c>
      <c r="G61">
        <f>_xlfn.RANK.EQ('Time-I'!G61,'Time-I'!D61:O61,0)</f>
        <v>1</v>
      </c>
      <c r="H61">
        <f>_xlfn.RANK.EQ('Time-I'!H61,'Time-I'!D61:O61,0)</f>
        <v>5</v>
      </c>
      <c r="I61">
        <f>_xlfn.RANK.EQ('Time-I'!I61,'Time-I'!D61:O61,0)</f>
        <v>4</v>
      </c>
      <c r="J61">
        <f>_xlfn.RANK.EQ('Time-I'!J61,'Time-I'!D61:O61,0)</f>
        <v>11</v>
      </c>
      <c r="K61">
        <f>_xlfn.RANK.EQ('Time-I'!K61,'Time-I'!D61:O61,0)</f>
        <v>7</v>
      </c>
      <c r="L61">
        <f>_xlfn.RANK.EQ('Time-I'!L61,'Time-I'!D61:O61,0)</f>
        <v>10</v>
      </c>
      <c r="M61">
        <f>_xlfn.RANK.EQ('Time-I'!M61,'Time-I'!D61:O61,0)</f>
        <v>8</v>
      </c>
      <c r="N61">
        <f>_xlfn.RANK.EQ('Time-I'!N61,'Time-I'!D61:O61,0)</f>
        <v>2</v>
      </c>
      <c r="O61">
        <f>_xlfn.RANK.EQ('Time-I'!O61,'Time-I'!D61:O61,0)</f>
        <v>6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_xlfn.RANK.EQ('Time-I'!D62,'Time-I'!D62:O62,0)</f>
        <v>12</v>
      </c>
      <c r="E62">
        <f>_xlfn.RANK.EQ('Time-I'!E62,'Time-I'!D62:O62,0)</f>
        <v>10</v>
      </c>
      <c r="F62">
        <f>_xlfn.RANK.EQ('Time-I'!F62,'Time-I'!D62:O62,0)</f>
        <v>3</v>
      </c>
      <c r="G62">
        <f>_xlfn.RANK.EQ('Time-I'!G62,'Time-I'!D62:O62,0)</f>
        <v>1</v>
      </c>
      <c r="H62">
        <f>_xlfn.RANK.EQ('Time-I'!H62,'Time-I'!D62:O62,0)</f>
        <v>5</v>
      </c>
      <c r="I62">
        <f>_xlfn.RANK.EQ('Time-I'!I62,'Time-I'!D62:O62,0)</f>
        <v>4</v>
      </c>
      <c r="J62">
        <f>_xlfn.RANK.EQ('Time-I'!J62,'Time-I'!D62:O62,0)</f>
        <v>8</v>
      </c>
      <c r="K62">
        <f>_xlfn.RANK.EQ('Time-I'!K62,'Time-I'!D62:O62,0)</f>
        <v>7</v>
      </c>
      <c r="L62">
        <f>_xlfn.RANK.EQ('Time-I'!L62,'Time-I'!D62:O62,0)</f>
        <v>9</v>
      </c>
      <c r="M62">
        <f>_xlfn.RANK.EQ('Time-I'!M62,'Time-I'!D62:O62,0)</f>
        <v>6</v>
      </c>
      <c r="N62">
        <f>_xlfn.RANK.EQ('Time-I'!N62,'Time-I'!D62:O62,0)</f>
        <v>2</v>
      </c>
      <c r="O62">
        <f>_xlfn.RANK.EQ('Time-I'!O62,'Time-I'!D62:O62,0)</f>
        <v>11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_xlfn.RANK.EQ('Time-I'!D63,'Time-I'!D63:O63,0)</f>
        <v>12</v>
      </c>
      <c r="E63">
        <f>_xlfn.RANK.EQ('Time-I'!E63,'Time-I'!D63:O63,0)</f>
        <v>8</v>
      </c>
      <c r="F63">
        <f>_xlfn.RANK.EQ('Time-I'!F63,'Time-I'!D63:O63,0)</f>
        <v>3</v>
      </c>
      <c r="G63">
        <f>_xlfn.RANK.EQ('Time-I'!G63,'Time-I'!D63:O63,0)</f>
        <v>1</v>
      </c>
      <c r="H63">
        <f>_xlfn.RANK.EQ('Time-I'!H63,'Time-I'!D63:O63,0)</f>
        <v>5</v>
      </c>
      <c r="I63">
        <f>_xlfn.RANK.EQ('Time-I'!I63,'Time-I'!D63:O63,0)</f>
        <v>4</v>
      </c>
      <c r="J63">
        <f>_xlfn.RANK.EQ('Time-I'!J63,'Time-I'!D63:O63,0)</f>
        <v>11</v>
      </c>
      <c r="K63">
        <f>_xlfn.RANK.EQ('Time-I'!K63,'Time-I'!D63:O63,0)</f>
        <v>7</v>
      </c>
      <c r="L63">
        <f>_xlfn.RANK.EQ('Time-I'!L63,'Time-I'!D63:O63,0)</f>
        <v>8</v>
      </c>
      <c r="M63">
        <f>_xlfn.RANK.EQ('Time-I'!M63,'Time-I'!D63:O63,0)</f>
        <v>6</v>
      </c>
      <c r="N63">
        <f>_xlfn.RANK.EQ('Time-I'!N63,'Time-I'!D63:O63,0)</f>
        <v>2</v>
      </c>
      <c r="O63">
        <f>_xlfn.RANK.EQ('Time-I'!O63,'Time-I'!D63:O63,0)</f>
        <v>10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_xlfn.RANK.EQ('Time-I'!D64,'Time-I'!D64:O64,0)</f>
        <v>12</v>
      </c>
      <c r="E64">
        <f>_xlfn.RANK.EQ('Time-I'!E64,'Time-I'!D64:O64,0)</f>
        <v>8</v>
      </c>
      <c r="F64">
        <f>_xlfn.RANK.EQ('Time-I'!F64,'Time-I'!D64:O64,0)</f>
        <v>3</v>
      </c>
      <c r="G64">
        <f>_xlfn.RANK.EQ('Time-I'!G64,'Time-I'!D64:O64,0)</f>
        <v>1</v>
      </c>
      <c r="H64">
        <f>_xlfn.RANK.EQ('Time-I'!H64,'Time-I'!D64:O64,0)</f>
        <v>5</v>
      </c>
      <c r="I64">
        <f>_xlfn.RANK.EQ('Time-I'!I64,'Time-I'!D64:O64,0)</f>
        <v>4</v>
      </c>
      <c r="J64">
        <f>_xlfn.RANK.EQ('Time-I'!J64,'Time-I'!D64:O64,0)</f>
        <v>10</v>
      </c>
      <c r="K64">
        <f>_xlfn.RANK.EQ('Time-I'!K64,'Time-I'!D64:O64,0)</f>
        <v>7</v>
      </c>
      <c r="L64">
        <f>_xlfn.RANK.EQ('Time-I'!L64,'Time-I'!D64:O64,0)</f>
        <v>9</v>
      </c>
      <c r="M64">
        <f>_xlfn.RANK.EQ('Time-I'!M64,'Time-I'!D64:O64,0)</f>
        <v>6</v>
      </c>
      <c r="N64">
        <f>_xlfn.RANK.EQ('Time-I'!N64,'Time-I'!D64:O64,0)</f>
        <v>2</v>
      </c>
      <c r="O64">
        <f>_xlfn.RANK.EQ('Time-I'!O64,'Time-I'!D64:O64,0)</f>
        <v>11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_xlfn.RANK.EQ('Time-I'!D65,'Time-I'!D65:O65,0)</f>
        <v>12</v>
      </c>
      <c r="E65">
        <f>_xlfn.RANK.EQ('Time-I'!E65,'Time-I'!D65:O65,0)</f>
        <v>10</v>
      </c>
      <c r="F65">
        <f>_xlfn.RANK.EQ('Time-I'!F65,'Time-I'!D65:O65,0)</f>
        <v>3</v>
      </c>
      <c r="G65">
        <f>_xlfn.RANK.EQ('Time-I'!G65,'Time-I'!D65:O65,0)</f>
        <v>1</v>
      </c>
      <c r="H65">
        <f>_xlfn.RANK.EQ('Time-I'!H65,'Time-I'!D65:O65,0)</f>
        <v>5</v>
      </c>
      <c r="I65">
        <f>_xlfn.RANK.EQ('Time-I'!I65,'Time-I'!D65:O65,0)</f>
        <v>4</v>
      </c>
      <c r="J65">
        <f>_xlfn.RANK.EQ('Time-I'!J65,'Time-I'!D65:O65,0)</f>
        <v>9</v>
      </c>
      <c r="K65">
        <f>_xlfn.RANK.EQ('Time-I'!K65,'Time-I'!D65:O65,0)</f>
        <v>7</v>
      </c>
      <c r="L65">
        <f>_xlfn.RANK.EQ('Time-I'!L65,'Time-I'!D65:O65,0)</f>
        <v>8</v>
      </c>
      <c r="M65">
        <f>_xlfn.RANK.EQ('Time-I'!M65,'Time-I'!D65:O65,0)</f>
        <v>6</v>
      </c>
      <c r="N65">
        <f>_xlfn.RANK.EQ('Time-I'!N65,'Time-I'!D65:O65,0)</f>
        <v>2</v>
      </c>
      <c r="O65">
        <f>_xlfn.RANK.EQ('Time-I'!O65,'Time-I'!D65:O65,0)</f>
        <v>11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_xlfn.RANK.EQ('Time-I'!D66,'Time-I'!D66:O66,0)</f>
        <v>12</v>
      </c>
      <c r="E66">
        <f>_xlfn.RANK.EQ('Time-I'!E66,'Time-I'!D66:O66,0)</f>
        <v>8</v>
      </c>
      <c r="F66">
        <f>_xlfn.RANK.EQ('Time-I'!F66,'Time-I'!D66:O66,0)</f>
        <v>3</v>
      </c>
      <c r="G66">
        <f>_xlfn.RANK.EQ('Time-I'!G66,'Time-I'!D66:O66,0)</f>
        <v>1</v>
      </c>
      <c r="H66">
        <f>_xlfn.RANK.EQ('Time-I'!H66,'Time-I'!D66:O66,0)</f>
        <v>5</v>
      </c>
      <c r="I66">
        <f>_xlfn.RANK.EQ('Time-I'!I66,'Time-I'!D66:O66,0)</f>
        <v>4</v>
      </c>
      <c r="J66">
        <f>_xlfn.RANK.EQ('Time-I'!J66,'Time-I'!D66:O66,0)</f>
        <v>10</v>
      </c>
      <c r="K66">
        <f>_xlfn.RANK.EQ('Time-I'!K66,'Time-I'!D66:O66,0)</f>
        <v>6</v>
      </c>
      <c r="L66">
        <f>_xlfn.RANK.EQ('Time-I'!L66,'Time-I'!D66:O66,0)</f>
        <v>9</v>
      </c>
      <c r="M66">
        <f>_xlfn.RANK.EQ('Time-I'!M66,'Time-I'!D66:O66,0)</f>
        <v>7</v>
      </c>
      <c r="N66">
        <f>_xlfn.RANK.EQ('Time-I'!N66,'Time-I'!D66:O66,0)</f>
        <v>2</v>
      </c>
      <c r="O66">
        <f>_xlfn.RANK.EQ('Time-I'!O66,'Time-I'!D66:O66,0)</f>
        <v>11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_xlfn.RANK.EQ('Time-I'!D67,'Time-I'!D67:O67,0)</f>
        <v>12</v>
      </c>
      <c r="E67">
        <f>_xlfn.RANK.EQ('Time-I'!E67,'Time-I'!D67:O67,0)</f>
        <v>8</v>
      </c>
      <c r="F67">
        <f>_xlfn.RANK.EQ('Time-I'!F67,'Time-I'!D67:O67,0)</f>
        <v>3</v>
      </c>
      <c r="G67">
        <f>_xlfn.RANK.EQ('Time-I'!G67,'Time-I'!D67:O67,0)</f>
        <v>1</v>
      </c>
      <c r="H67">
        <f>_xlfn.RANK.EQ('Time-I'!H67,'Time-I'!D67:O67,0)</f>
        <v>5</v>
      </c>
      <c r="I67">
        <f>_xlfn.RANK.EQ('Time-I'!I67,'Time-I'!D67:O67,0)</f>
        <v>4</v>
      </c>
      <c r="J67">
        <f>_xlfn.RANK.EQ('Time-I'!J67,'Time-I'!D67:O67,0)</f>
        <v>10</v>
      </c>
      <c r="K67">
        <f>_xlfn.RANK.EQ('Time-I'!K67,'Time-I'!D67:O67,0)</f>
        <v>7</v>
      </c>
      <c r="L67">
        <f>_xlfn.RANK.EQ('Time-I'!L67,'Time-I'!D67:O67,0)</f>
        <v>9</v>
      </c>
      <c r="M67">
        <f>_xlfn.RANK.EQ('Time-I'!M67,'Time-I'!D67:O67,0)</f>
        <v>6</v>
      </c>
      <c r="N67">
        <f>_xlfn.RANK.EQ('Time-I'!N67,'Time-I'!D67:O67,0)</f>
        <v>2</v>
      </c>
      <c r="O67">
        <f>_xlfn.RANK.EQ('Time-I'!O67,'Time-I'!D67:O67,0)</f>
        <v>11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_xlfn.RANK.EQ('Time-I'!D68,'Time-I'!D68:O68,0)</f>
        <v>12</v>
      </c>
      <c r="E68">
        <f>_xlfn.RANK.EQ('Time-I'!E68,'Time-I'!D68:O68,0)</f>
        <v>8</v>
      </c>
      <c r="F68">
        <f>_xlfn.RANK.EQ('Time-I'!F68,'Time-I'!D68:O68,0)</f>
        <v>3</v>
      </c>
      <c r="G68">
        <f>_xlfn.RANK.EQ('Time-I'!G68,'Time-I'!D68:O68,0)</f>
        <v>1</v>
      </c>
      <c r="H68">
        <f>_xlfn.RANK.EQ('Time-I'!H68,'Time-I'!D68:O68,0)</f>
        <v>5</v>
      </c>
      <c r="I68">
        <f>_xlfn.RANK.EQ('Time-I'!I68,'Time-I'!D68:O68,0)</f>
        <v>4</v>
      </c>
      <c r="J68">
        <f>_xlfn.RANK.EQ('Time-I'!J68,'Time-I'!D68:O68,0)</f>
        <v>10</v>
      </c>
      <c r="K68">
        <f>_xlfn.RANK.EQ('Time-I'!K68,'Time-I'!D68:O68,0)</f>
        <v>6</v>
      </c>
      <c r="L68">
        <f>_xlfn.RANK.EQ('Time-I'!L68,'Time-I'!D68:O68,0)</f>
        <v>9</v>
      </c>
      <c r="M68">
        <f>_xlfn.RANK.EQ('Time-I'!M68,'Time-I'!D68:O68,0)</f>
        <v>7</v>
      </c>
      <c r="N68">
        <f>_xlfn.RANK.EQ('Time-I'!N68,'Time-I'!D68:O68,0)</f>
        <v>2</v>
      </c>
      <c r="O68">
        <f>_xlfn.RANK.EQ('Time-I'!O68,'Time-I'!D68:O68,0)</f>
        <v>11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_xlfn.RANK.EQ('Time-I'!D69,'Time-I'!D69:O69,0)</f>
        <v>11</v>
      </c>
      <c r="E69">
        <f>_xlfn.RANK.EQ('Time-I'!E69,'Time-I'!D69:O69,0)</f>
        <v>10</v>
      </c>
      <c r="F69">
        <f>_xlfn.RANK.EQ('Time-I'!F69,'Time-I'!D69:O69,0)</f>
        <v>3</v>
      </c>
      <c r="G69">
        <f>_xlfn.RANK.EQ('Time-I'!G69,'Time-I'!D69:O69,0)</f>
        <v>1</v>
      </c>
      <c r="H69">
        <f>_xlfn.RANK.EQ('Time-I'!H69,'Time-I'!D69:O69,0)</f>
        <v>5</v>
      </c>
      <c r="I69">
        <f>_xlfn.RANK.EQ('Time-I'!I69,'Time-I'!D69:O69,0)</f>
        <v>4</v>
      </c>
      <c r="J69">
        <f>_xlfn.RANK.EQ('Time-I'!J69,'Time-I'!D69:O69,0)</f>
        <v>8</v>
      </c>
      <c r="K69">
        <f>_xlfn.RANK.EQ('Time-I'!K69,'Time-I'!D69:O69,0)</f>
        <v>7</v>
      </c>
      <c r="L69">
        <f>_xlfn.RANK.EQ('Time-I'!L69,'Time-I'!D69:O69,0)</f>
        <v>9</v>
      </c>
      <c r="M69">
        <f>_xlfn.RANK.EQ('Time-I'!M69,'Time-I'!D69:O69,0)</f>
        <v>6</v>
      </c>
      <c r="N69">
        <f>_xlfn.RANK.EQ('Time-I'!N69,'Time-I'!D69:O69,0)</f>
        <v>2</v>
      </c>
      <c r="O69">
        <f>_xlfn.RANK.EQ('Time-I'!O69,'Time-I'!D69:O69,0)</f>
        <v>11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_xlfn.RANK.EQ('Time-I'!D70,'Time-I'!D70:O70,0)</f>
        <v>12</v>
      </c>
      <c r="E70">
        <f>_xlfn.RANK.EQ('Time-I'!E70,'Time-I'!D70:O70,0)</f>
        <v>8</v>
      </c>
      <c r="F70">
        <f>_xlfn.RANK.EQ('Time-I'!F70,'Time-I'!D70:O70,0)</f>
        <v>3</v>
      </c>
      <c r="G70">
        <f>_xlfn.RANK.EQ('Time-I'!G70,'Time-I'!D70:O70,0)</f>
        <v>1</v>
      </c>
      <c r="H70">
        <f>_xlfn.RANK.EQ('Time-I'!H70,'Time-I'!D70:O70,0)</f>
        <v>5</v>
      </c>
      <c r="I70">
        <f>_xlfn.RANK.EQ('Time-I'!I70,'Time-I'!D70:O70,0)</f>
        <v>4</v>
      </c>
      <c r="J70">
        <f>_xlfn.RANK.EQ('Time-I'!J70,'Time-I'!D70:O70,0)</f>
        <v>10</v>
      </c>
      <c r="K70">
        <f>_xlfn.RANK.EQ('Time-I'!K70,'Time-I'!D70:O70,0)</f>
        <v>7</v>
      </c>
      <c r="L70">
        <f>_xlfn.RANK.EQ('Time-I'!L70,'Time-I'!D70:O70,0)</f>
        <v>9</v>
      </c>
      <c r="M70">
        <f>_xlfn.RANK.EQ('Time-I'!M70,'Time-I'!D70:O70,0)</f>
        <v>6</v>
      </c>
      <c r="N70">
        <f>_xlfn.RANK.EQ('Time-I'!N70,'Time-I'!D70:O70,0)</f>
        <v>2</v>
      </c>
      <c r="O70">
        <f>_xlfn.RANK.EQ('Time-I'!O70,'Time-I'!D70:O70,0)</f>
        <v>11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_xlfn.RANK.EQ('Time-I'!D71,'Time-I'!D71:O71,0)</f>
        <v>12</v>
      </c>
      <c r="E71">
        <f>_xlfn.RANK.EQ('Time-I'!E71,'Time-I'!D71:O71,0)</f>
        <v>9</v>
      </c>
      <c r="F71">
        <f>_xlfn.RANK.EQ('Time-I'!F71,'Time-I'!D71:O71,0)</f>
        <v>3</v>
      </c>
      <c r="G71">
        <f>_xlfn.RANK.EQ('Time-I'!G71,'Time-I'!D71:O71,0)</f>
        <v>1</v>
      </c>
      <c r="H71">
        <f>_xlfn.RANK.EQ('Time-I'!H71,'Time-I'!D71:O71,0)</f>
        <v>5</v>
      </c>
      <c r="I71">
        <f>_xlfn.RANK.EQ('Time-I'!I71,'Time-I'!D71:O71,0)</f>
        <v>4</v>
      </c>
      <c r="J71">
        <f>_xlfn.RANK.EQ('Time-I'!J71,'Time-I'!D71:O71,0)</f>
        <v>9</v>
      </c>
      <c r="K71">
        <f>_xlfn.RANK.EQ('Time-I'!K71,'Time-I'!D71:O71,0)</f>
        <v>7</v>
      </c>
      <c r="L71">
        <f>_xlfn.RANK.EQ('Time-I'!L71,'Time-I'!D71:O71,0)</f>
        <v>8</v>
      </c>
      <c r="M71">
        <f>_xlfn.RANK.EQ('Time-I'!M71,'Time-I'!D71:O71,0)</f>
        <v>6</v>
      </c>
      <c r="N71">
        <f>_xlfn.RANK.EQ('Time-I'!N71,'Time-I'!D71:O71,0)</f>
        <v>2</v>
      </c>
      <c r="O71">
        <f>_xlfn.RANK.EQ('Time-I'!O71,'Time-I'!D71:O71,0)</f>
        <v>11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_xlfn.RANK.EQ('Time-I'!D72,'Time-I'!D72:O72,0)</f>
        <v>12</v>
      </c>
      <c r="E72">
        <f>_xlfn.RANK.EQ('Time-I'!E72,'Time-I'!D72:O72,0)</f>
        <v>10</v>
      </c>
      <c r="F72">
        <f>_xlfn.RANK.EQ('Time-I'!F72,'Time-I'!D72:O72,0)</f>
        <v>3</v>
      </c>
      <c r="G72">
        <f>_xlfn.RANK.EQ('Time-I'!G72,'Time-I'!D72:O72,0)</f>
        <v>1</v>
      </c>
      <c r="H72">
        <f>_xlfn.RANK.EQ('Time-I'!H72,'Time-I'!D72:O72,0)</f>
        <v>5</v>
      </c>
      <c r="I72">
        <f>_xlfn.RANK.EQ('Time-I'!I72,'Time-I'!D72:O72,0)</f>
        <v>4</v>
      </c>
      <c r="J72">
        <f>_xlfn.RANK.EQ('Time-I'!J72,'Time-I'!D72:O72,0)</f>
        <v>9</v>
      </c>
      <c r="K72">
        <f>_xlfn.RANK.EQ('Time-I'!K72,'Time-I'!D72:O72,0)</f>
        <v>7</v>
      </c>
      <c r="L72">
        <f>_xlfn.RANK.EQ('Time-I'!L72,'Time-I'!D72:O72,0)</f>
        <v>8</v>
      </c>
      <c r="M72">
        <f>_xlfn.RANK.EQ('Time-I'!M72,'Time-I'!D72:O72,0)</f>
        <v>6</v>
      </c>
      <c r="N72">
        <f>_xlfn.RANK.EQ('Time-I'!N72,'Time-I'!D72:O72,0)</f>
        <v>2</v>
      </c>
      <c r="O72">
        <f>_xlfn.RANK.EQ('Time-I'!O72,'Time-I'!D72:O72,0)</f>
        <v>11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_xlfn.RANK.EQ('Time-I'!D73,'Time-I'!D73:O73,0)</f>
        <v>12</v>
      </c>
      <c r="E73">
        <f>_xlfn.RANK.EQ('Time-I'!E73,'Time-I'!D73:O73,0)</f>
        <v>10</v>
      </c>
      <c r="F73">
        <f>_xlfn.RANK.EQ('Time-I'!F73,'Time-I'!D73:O73,0)</f>
        <v>3</v>
      </c>
      <c r="G73">
        <f>_xlfn.RANK.EQ('Time-I'!G73,'Time-I'!D73:O73,0)</f>
        <v>1</v>
      </c>
      <c r="H73">
        <f>_xlfn.RANK.EQ('Time-I'!H73,'Time-I'!D73:O73,0)</f>
        <v>5</v>
      </c>
      <c r="I73">
        <f>_xlfn.RANK.EQ('Time-I'!I73,'Time-I'!D73:O73,0)</f>
        <v>4</v>
      </c>
      <c r="J73">
        <f>_xlfn.RANK.EQ('Time-I'!J73,'Time-I'!D73:O73,0)</f>
        <v>9</v>
      </c>
      <c r="K73">
        <f>_xlfn.RANK.EQ('Time-I'!K73,'Time-I'!D73:O73,0)</f>
        <v>6</v>
      </c>
      <c r="L73">
        <f>_xlfn.RANK.EQ('Time-I'!L73,'Time-I'!D73:O73,0)</f>
        <v>8</v>
      </c>
      <c r="M73">
        <f>_xlfn.RANK.EQ('Time-I'!M73,'Time-I'!D73:O73,0)</f>
        <v>7</v>
      </c>
      <c r="N73">
        <f>_xlfn.RANK.EQ('Time-I'!N73,'Time-I'!D73:O73,0)</f>
        <v>2</v>
      </c>
      <c r="O73">
        <f>_xlfn.RANK.EQ('Time-I'!O73,'Time-I'!D73:O73,0)</f>
        <v>11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_xlfn.RANK.EQ('Time-I'!D74,'Time-I'!D74:O74,0)</f>
        <v>12</v>
      </c>
      <c r="E74">
        <f>_xlfn.RANK.EQ('Time-I'!E74,'Time-I'!D74:O74,0)</f>
        <v>9</v>
      </c>
      <c r="F74">
        <f>_xlfn.RANK.EQ('Time-I'!F74,'Time-I'!D74:O74,0)</f>
        <v>3</v>
      </c>
      <c r="G74">
        <f>_xlfn.RANK.EQ('Time-I'!G74,'Time-I'!D74:O74,0)</f>
        <v>1</v>
      </c>
      <c r="H74">
        <f>_xlfn.RANK.EQ('Time-I'!H74,'Time-I'!D74:O74,0)</f>
        <v>5</v>
      </c>
      <c r="I74">
        <f>_xlfn.RANK.EQ('Time-I'!I74,'Time-I'!D74:O74,0)</f>
        <v>4</v>
      </c>
      <c r="J74">
        <f>_xlfn.RANK.EQ('Time-I'!J74,'Time-I'!D74:O74,0)</f>
        <v>8</v>
      </c>
      <c r="K74">
        <f>_xlfn.RANK.EQ('Time-I'!K74,'Time-I'!D74:O74,0)</f>
        <v>7</v>
      </c>
      <c r="L74">
        <f>_xlfn.RANK.EQ('Time-I'!L74,'Time-I'!D74:O74,0)</f>
        <v>10</v>
      </c>
      <c r="M74">
        <f>_xlfn.RANK.EQ('Time-I'!M74,'Time-I'!D74:O74,0)</f>
        <v>6</v>
      </c>
      <c r="N74">
        <f>_xlfn.RANK.EQ('Time-I'!N74,'Time-I'!D74:O74,0)</f>
        <v>2</v>
      </c>
      <c r="O74">
        <f>_xlfn.RANK.EQ('Time-I'!O74,'Time-I'!D74:O74,0)</f>
        <v>11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_xlfn.RANK.EQ('Time-I'!D75,'Time-I'!D75:O75,0)</f>
        <v>12</v>
      </c>
      <c r="E75">
        <f>_xlfn.RANK.EQ('Time-I'!E75,'Time-I'!D75:O75,0)</f>
        <v>8</v>
      </c>
      <c r="F75">
        <f>_xlfn.RANK.EQ('Time-I'!F75,'Time-I'!D75:O75,0)</f>
        <v>3</v>
      </c>
      <c r="G75">
        <f>_xlfn.RANK.EQ('Time-I'!G75,'Time-I'!D75:O75,0)</f>
        <v>1</v>
      </c>
      <c r="H75">
        <f>_xlfn.RANK.EQ('Time-I'!H75,'Time-I'!D75:O75,0)</f>
        <v>5</v>
      </c>
      <c r="I75">
        <f>_xlfn.RANK.EQ('Time-I'!I75,'Time-I'!D75:O75,0)</f>
        <v>4</v>
      </c>
      <c r="J75">
        <f>_xlfn.RANK.EQ('Time-I'!J75,'Time-I'!D75:O75,0)</f>
        <v>10</v>
      </c>
      <c r="K75">
        <f>_xlfn.RANK.EQ('Time-I'!K75,'Time-I'!D75:O75,0)</f>
        <v>7</v>
      </c>
      <c r="L75">
        <f>_xlfn.RANK.EQ('Time-I'!L75,'Time-I'!D75:O75,0)</f>
        <v>9</v>
      </c>
      <c r="M75">
        <f>_xlfn.RANK.EQ('Time-I'!M75,'Time-I'!D75:O75,0)</f>
        <v>6</v>
      </c>
      <c r="N75">
        <f>_xlfn.RANK.EQ('Time-I'!N75,'Time-I'!D75:O75,0)</f>
        <v>2</v>
      </c>
      <c r="O75">
        <f>_xlfn.RANK.EQ('Time-I'!O75,'Time-I'!D75:O75,0)</f>
        <v>11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_xlfn.RANK.EQ('Time-I'!D76,'Time-I'!D76:O76,0)</f>
        <v>12</v>
      </c>
      <c r="E76">
        <f>_xlfn.RANK.EQ('Time-I'!E76,'Time-I'!D76:O76,0)</f>
        <v>9</v>
      </c>
      <c r="F76">
        <f>_xlfn.RANK.EQ('Time-I'!F76,'Time-I'!D76:O76,0)</f>
        <v>3</v>
      </c>
      <c r="G76">
        <f>_xlfn.RANK.EQ('Time-I'!G76,'Time-I'!D76:O76,0)</f>
        <v>1</v>
      </c>
      <c r="H76">
        <f>_xlfn.RANK.EQ('Time-I'!H76,'Time-I'!D76:O76,0)</f>
        <v>5</v>
      </c>
      <c r="I76">
        <f>_xlfn.RANK.EQ('Time-I'!I76,'Time-I'!D76:O76,0)</f>
        <v>4</v>
      </c>
      <c r="J76">
        <f>_xlfn.RANK.EQ('Time-I'!J76,'Time-I'!D76:O76,0)</f>
        <v>10</v>
      </c>
      <c r="K76">
        <f>_xlfn.RANK.EQ('Time-I'!K76,'Time-I'!D76:O76,0)</f>
        <v>7</v>
      </c>
      <c r="L76">
        <f>_xlfn.RANK.EQ('Time-I'!L76,'Time-I'!D76:O76,0)</f>
        <v>8</v>
      </c>
      <c r="M76">
        <f>_xlfn.RANK.EQ('Time-I'!M76,'Time-I'!D76:O76,0)</f>
        <v>6</v>
      </c>
      <c r="N76">
        <f>_xlfn.RANK.EQ('Time-I'!N76,'Time-I'!D76:O76,0)</f>
        <v>2</v>
      </c>
      <c r="O76">
        <f>_xlfn.RANK.EQ('Time-I'!O76,'Time-I'!D76:O76,0)</f>
        <v>11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_xlfn.RANK.EQ('Time-I'!D77,'Time-I'!D77:O77,0)</f>
        <v>12</v>
      </c>
      <c r="E77">
        <f>_xlfn.RANK.EQ('Time-I'!E77,'Time-I'!D77:O77,0)</f>
        <v>8</v>
      </c>
      <c r="F77">
        <f>_xlfn.RANK.EQ('Time-I'!F77,'Time-I'!D77:O77,0)</f>
        <v>3</v>
      </c>
      <c r="G77">
        <f>_xlfn.RANK.EQ('Time-I'!G77,'Time-I'!D77:O77,0)</f>
        <v>1</v>
      </c>
      <c r="H77">
        <f>_xlfn.RANK.EQ('Time-I'!H77,'Time-I'!D77:O77,0)</f>
        <v>5</v>
      </c>
      <c r="I77">
        <f>_xlfn.RANK.EQ('Time-I'!I77,'Time-I'!D77:O77,0)</f>
        <v>4</v>
      </c>
      <c r="J77">
        <f>_xlfn.RANK.EQ('Time-I'!J77,'Time-I'!D77:O77,0)</f>
        <v>9</v>
      </c>
      <c r="K77">
        <f>_xlfn.RANK.EQ('Time-I'!K77,'Time-I'!D77:O77,0)</f>
        <v>7</v>
      </c>
      <c r="L77">
        <f>_xlfn.RANK.EQ('Time-I'!L77,'Time-I'!D77:O77,0)</f>
        <v>10</v>
      </c>
      <c r="M77">
        <f>_xlfn.RANK.EQ('Time-I'!M77,'Time-I'!D77:O77,0)</f>
        <v>6</v>
      </c>
      <c r="N77">
        <f>_xlfn.RANK.EQ('Time-I'!N77,'Time-I'!D77:O77,0)</f>
        <v>2</v>
      </c>
      <c r="O77">
        <f>_xlfn.RANK.EQ('Time-I'!O77,'Time-I'!D77:O77,0)</f>
        <v>11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_xlfn.RANK.EQ('Time-I'!D78,'Time-I'!D78:O78,0)</f>
        <v>12</v>
      </c>
      <c r="E78">
        <f>_xlfn.RANK.EQ('Time-I'!E78,'Time-I'!D78:O78,0)</f>
        <v>8</v>
      </c>
      <c r="F78">
        <f>_xlfn.RANK.EQ('Time-I'!F78,'Time-I'!D78:O78,0)</f>
        <v>3</v>
      </c>
      <c r="G78">
        <f>_xlfn.RANK.EQ('Time-I'!G78,'Time-I'!D78:O78,0)</f>
        <v>1</v>
      </c>
      <c r="H78">
        <f>_xlfn.RANK.EQ('Time-I'!H78,'Time-I'!D78:O78,0)</f>
        <v>5</v>
      </c>
      <c r="I78">
        <f>_xlfn.RANK.EQ('Time-I'!I78,'Time-I'!D78:O78,0)</f>
        <v>4</v>
      </c>
      <c r="J78">
        <f>_xlfn.RANK.EQ('Time-I'!J78,'Time-I'!D78:O78,0)</f>
        <v>10</v>
      </c>
      <c r="K78">
        <f>_xlfn.RANK.EQ('Time-I'!K78,'Time-I'!D78:O78,0)</f>
        <v>7</v>
      </c>
      <c r="L78">
        <f>_xlfn.RANK.EQ('Time-I'!L78,'Time-I'!D78:O78,0)</f>
        <v>9</v>
      </c>
      <c r="M78">
        <f>_xlfn.RANK.EQ('Time-I'!M78,'Time-I'!D78:O78,0)</f>
        <v>6</v>
      </c>
      <c r="N78">
        <f>_xlfn.RANK.EQ('Time-I'!N78,'Time-I'!D78:O78,0)</f>
        <v>2</v>
      </c>
      <c r="O78">
        <f>_xlfn.RANK.EQ('Time-I'!O78,'Time-I'!D78:O78,0)</f>
        <v>11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_xlfn.RANK.EQ('Time-I'!D79,'Time-I'!D79:O79,0)</f>
        <v>12</v>
      </c>
      <c r="E79">
        <f>_xlfn.RANK.EQ('Time-I'!E79,'Time-I'!D79:O79,0)</f>
        <v>10</v>
      </c>
      <c r="F79">
        <f>_xlfn.RANK.EQ('Time-I'!F79,'Time-I'!D79:O79,0)</f>
        <v>3</v>
      </c>
      <c r="G79">
        <f>_xlfn.RANK.EQ('Time-I'!G79,'Time-I'!D79:O79,0)</f>
        <v>1</v>
      </c>
      <c r="H79">
        <f>_xlfn.RANK.EQ('Time-I'!H79,'Time-I'!D79:O79,0)</f>
        <v>5</v>
      </c>
      <c r="I79">
        <f>_xlfn.RANK.EQ('Time-I'!I79,'Time-I'!D79:O79,0)</f>
        <v>4</v>
      </c>
      <c r="J79">
        <f>_xlfn.RANK.EQ('Time-I'!J79,'Time-I'!D79:O79,0)</f>
        <v>8</v>
      </c>
      <c r="K79">
        <f>_xlfn.RANK.EQ('Time-I'!K79,'Time-I'!D79:O79,0)</f>
        <v>6</v>
      </c>
      <c r="L79">
        <f>_xlfn.RANK.EQ('Time-I'!L79,'Time-I'!D79:O79,0)</f>
        <v>9</v>
      </c>
      <c r="M79">
        <f>_xlfn.RANK.EQ('Time-I'!M79,'Time-I'!D79:O79,0)</f>
        <v>7</v>
      </c>
      <c r="N79">
        <f>_xlfn.RANK.EQ('Time-I'!N79,'Time-I'!D79:O79,0)</f>
        <v>2</v>
      </c>
      <c r="O79">
        <f>_xlfn.RANK.EQ('Time-I'!O79,'Time-I'!D79:O79,0)</f>
        <v>11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_xlfn.RANK.EQ('Time-I'!D80,'Time-I'!D80:O80,0)</f>
        <v>12</v>
      </c>
      <c r="E80">
        <f>_xlfn.RANK.EQ('Time-I'!E80,'Time-I'!D80:O80,0)</f>
        <v>10</v>
      </c>
      <c r="F80">
        <f>_xlfn.RANK.EQ('Time-I'!F80,'Time-I'!D80:O80,0)</f>
        <v>3</v>
      </c>
      <c r="G80">
        <f>_xlfn.RANK.EQ('Time-I'!G80,'Time-I'!D80:O80,0)</f>
        <v>1</v>
      </c>
      <c r="H80">
        <f>_xlfn.RANK.EQ('Time-I'!H80,'Time-I'!D80:O80,0)</f>
        <v>5</v>
      </c>
      <c r="I80">
        <f>_xlfn.RANK.EQ('Time-I'!I80,'Time-I'!D80:O80,0)</f>
        <v>4</v>
      </c>
      <c r="J80">
        <f>_xlfn.RANK.EQ('Time-I'!J80,'Time-I'!D80:O80,0)</f>
        <v>7</v>
      </c>
      <c r="K80">
        <f>_xlfn.RANK.EQ('Time-I'!K80,'Time-I'!D80:O80,0)</f>
        <v>8</v>
      </c>
      <c r="L80">
        <f>_xlfn.RANK.EQ('Time-I'!L80,'Time-I'!D80:O80,0)</f>
        <v>9</v>
      </c>
      <c r="M80">
        <f>_xlfn.RANK.EQ('Time-I'!M80,'Time-I'!D80:O80,0)</f>
        <v>6</v>
      </c>
      <c r="N80">
        <f>_xlfn.RANK.EQ('Time-I'!N80,'Time-I'!D80:O80,0)</f>
        <v>2</v>
      </c>
      <c r="O80">
        <f>_xlfn.RANK.EQ('Time-I'!O80,'Time-I'!D80:O80,0)</f>
        <v>11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_xlfn.RANK.EQ('Time-I'!D81,'Time-I'!D81:O81,0)</f>
        <v>12</v>
      </c>
      <c r="E81">
        <f>_xlfn.RANK.EQ('Time-I'!E81,'Time-I'!D81:O81,0)</f>
        <v>10</v>
      </c>
      <c r="F81">
        <f>_xlfn.RANK.EQ('Time-I'!F81,'Time-I'!D81:O81,0)</f>
        <v>3</v>
      </c>
      <c r="G81">
        <f>_xlfn.RANK.EQ('Time-I'!G81,'Time-I'!D81:O81,0)</f>
        <v>1</v>
      </c>
      <c r="H81">
        <f>_xlfn.RANK.EQ('Time-I'!H81,'Time-I'!D81:O81,0)</f>
        <v>5</v>
      </c>
      <c r="I81">
        <f>_xlfn.RANK.EQ('Time-I'!I81,'Time-I'!D81:O81,0)</f>
        <v>4</v>
      </c>
      <c r="J81">
        <f>_xlfn.RANK.EQ('Time-I'!J81,'Time-I'!D81:O81,0)</f>
        <v>9</v>
      </c>
      <c r="K81">
        <f>_xlfn.RANK.EQ('Time-I'!K81,'Time-I'!D81:O81,0)</f>
        <v>7</v>
      </c>
      <c r="L81">
        <f>_xlfn.RANK.EQ('Time-I'!L81,'Time-I'!D81:O81,0)</f>
        <v>8</v>
      </c>
      <c r="M81">
        <f>_xlfn.RANK.EQ('Time-I'!M81,'Time-I'!D81:O81,0)</f>
        <v>6</v>
      </c>
      <c r="N81">
        <f>_xlfn.RANK.EQ('Time-I'!N81,'Time-I'!D81:O81,0)</f>
        <v>2</v>
      </c>
      <c r="O81">
        <f>_xlfn.RANK.EQ('Time-I'!O81,'Time-I'!D81:O81,0)</f>
        <v>11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_xlfn.RANK.EQ('Time-I'!D82,'Time-I'!D82:O82,0)</f>
        <v>12</v>
      </c>
      <c r="E82">
        <f>_xlfn.RANK.EQ('Time-I'!E82,'Time-I'!D82:O82,0)</f>
        <v>9</v>
      </c>
      <c r="F82">
        <f>_xlfn.RANK.EQ('Time-I'!F82,'Time-I'!D82:O82,0)</f>
        <v>3</v>
      </c>
      <c r="G82">
        <f>_xlfn.RANK.EQ('Time-I'!G82,'Time-I'!D82:O82,0)</f>
        <v>1</v>
      </c>
      <c r="H82">
        <f>_xlfn.RANK.EQ('Time-I'!H82,'Time-I'!D82:O82,0)</f>
        <v>5</v>
      </c>
      <c r="I82">
        <f>_xlfn.RANK.EQ('Time-I'!I82,'Time-I'!D82:O82,0)</f>
        <v>4</v>
      </c>
      <c r="J82">
        <f>_xlfn.RANK.EQ('Time-I'!J82,'Time-I'!D82:O82,0)</f>
        <v>10</v>
      </c>
      <c r="K82">
        <f>_xlfn.RANK.EQ('Time-I'!K82,'Time-I'!D82:O82,0)</f>
        <v>6</v>
      </c>
      <c r="L82">
        <f>_xlfn.RANK.EQ('Time-I'!L82,'Time-I'!D82:O82,0)</f>
        <v>8</v>
      </c>
      <c r="M82">
        <f>_xlfn.RANK.EQ('Time-I'!M82,'Time-I'!D82:O82,0)</f>
        <v>7</v>
      </c>
      <c r="N82">
        <f>_xlfn.RANK.EQ('Time-I'!N82,'Time-I'!D82:O82,0)</f>
        <v>2</v>
      </c>
      <c r="O82">
        <f>_xlfn.RANK.EQ('Time-I'!O82,'Time-I'!D82:O82,0)</f>
        <v>11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_xlfn.RANK.EQ('Time-I'!D83,'Time-I'!D83:O83,0)</f>
        <v>12</v>
      </c>
      <c r="E83">
        <f>_xlfn.RANK.EQ('Time-I'!E83,'Time-I'!D83:O83,0)</f>
        <v>7</v>
      </c>
      <c r="F83">
        <f>_xlfn.RANK.EQ('Time-I'!F83,'Time-I'!D83:O83,0)</f>
        <v>3</v>
      </c>
      <c r="G83">
        <f>_xlfn.RANK.EQ('Time-I'!G83,'Time-I'!D83:O83,0)</f>
        <v>1</v>
      </c>
      <c r="H83">
        <f>_xlfn.RANK.EQ('Time-I'!H83,'Time-I'!D83:O83,0)</f>
        <v>5</v>
      </c>
      <c r="I83">
        <f>_xlfn.RANK.EQ('Time-I'!I83,'Time-I'!D83:O83,0)</f>
        <v>4</v>
      </c>
      <c r="J83">
        <f>_xlfn.RANK.EQ('Time-I'!J83,'Time-I'!D83:O83,0)</f>
        <v>10</v>
      </c>
      <c r="K83">
        <f>_xlfn.RANK.EQ('Time-I'!K83,'Time-I'!D83:O83,0)</f>
        <v>8</v>
      </c>
      <c r="L83">
        <f>_xlfn.RANK.EQ('Time-I'!L83,'Time-I'!D83:O83,0)</f>
        <v>9</v>
      </c>
      <c r="M83">
        <f>_xlfn.RANK.EQ('Time-I'!M83,'Time-I'!D83:O83,0)</f>
        <v>6</v>
      </c>
      <c r="N83">
        <f>_xlfn.RANK.EQ('Time-I'!N83,'Time-I'!D83:O83,0)</f>
        <v>2</v>
      </c>
      <c r="O83">
        <f>_xlfn.RANK.EQ('Time-I'!O83,'Time-I'!D83:O83,0)</f>
        <v>11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_xlfn.RANK.EQ('Time-I'!D84,'Time-I'!D84:O84,0)</f>
        <v>12</v>
      </c>
      <c r="E84">
        <f>_xlfn.RANK.EQ('Time-I'!E84,'Time-I'!D84:O84,0)</f>
        <v>9</v>
      </c>
      <c r="F84">
        <f>_xlfn.RANK.EQ('Time-I'!F84,'Time-I'!D84:O84,0)</f>
        <v>3</v>
      </c>
      <c r="G84">
        <f>_xlfn.RANK.EQ('Time-I'!G84,'Time-I'!D84:O84,0)</f>
        <v>1</v>
      </c>
      <c r="H84">
        <f>_xlfn.RANK.EQ('Time-I'!H84,'Time-I'!D84:O84,0)</f>
        <v>5</v>
      </c>
      <c r="I84">
        <f>_xlfn.RANK.EQ('Time-I'!I84,'Time-I'!D84:O84,0)</f>
        <v>4</v>
      </c>
      <c r="J84">
        <f>_xlfn.RANK.EQ('Time-I'!J84,'Time-I'!D84:O84,0)</f>
        <v>10</v>
      </c>
      <c r="K84">
        <f>_xlfn.RANK.EQ('Time-I'!K84,'Time-I'!D84:O84,0)</f>
        <v>7</v>
      </c>
      <c r="L84">
        <f>_xlfn.RANK.EQ('Time-I'!L84,'Time-I'!D84:O84,0)</f>
        <v>8</v>
      </c>
      <c r="M84">
        <f>_xlfn.RANK.EQ('Time-I'!M84,'Time-I'!D84:O84,0)</f>
        <v>6</v>
      </c>
      <c r="N84">
        <f>_xlfn.RANK.EQ('Time-I'!N84,'Time-I'!D84:O84,0)</f>
        <v>2</v>
      </c>
      <c r="O84">
        <f>_xlfn.RANK.EQ('Time-I'!O84,'Time-I'!D84:O84,0)</f>
        <v>11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_xlfn.RANK.EQ('Time-I'!D85,'Time-I'!D85:O85,0)</f>
        <v>12</v>
      </c>
      <c r="E85">
        <f>_xlfn.RANK.EQ('Time-I'!E85,'Time-I'!D85:O85,0)</f>
        <v>9</v>
      </c>
      <c r="F85">
        <f>_xlfn.RANK.EQ('Time-I'!F85,'Time-I'!D85:O85,0)</f>
        <v>3</v>
      </c>
      <c r="G85">
        <f>_xlfn.RANK.EQ('Time-I'!G85,'Time-I'!D85:O85,0)</f>
        <v>1</v>
      </c>
      <c r="H85">
        <f>_xlfn.RANK.EQ('Time-I'!H85,'Time-I'!D85:O85,0)</f>
        <v>5</v>
      </c>
      <c r="I85">
        <f>_xlfn.RANK.EQ('Time-I'!I85,'Time-I'!D85:O85,0)</f>
        <v>4</v>
      </c>
      <c r="J85">
        <f>_xlfn.RANK.EQ('Time-I'!J85,'Time-I'!D85:O85,0)</f>
        <v>10</v>
      </c>
      <c r="K85">
        <f>_xlfn.RANK.EQ('Time-I'!K85,'Time-I'!D85:O85,0)</f>
        <v>7</v>
      </c>
      <c r="L85">
        <f>_xlfn.RANK.EQ('Time-I'!L85,'Time-I'!D85:O85,0)</f>
        <v>8</v>
      </c>
      <c r="M85">
        <f>_xlfn.RANK.EQ('Time-I'!M85,'Time-I'!D85:O85,0)</f>
        <v>6</v>
      </c>
      <c r="N85">
        <f>_xlfn.RANK.EQ('Time-I'!N85,'Time-I'!D85:O85,0)</f>
        <v>2</v>
      </c>
      <c r="O85">
        <f>_xlfn.RANK.EQ('Time-I'!O85,'Time-I'!D85:O85,0)</f>
        <v>11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_xlfn.RANK.EQ('Time-I'!D86,'Time-I'!D86:O86,0)</f>
        <v>12</v>
      </c>
      <c r="E86">
        <f>_xlfn.RANK.EQ('Time-I'!E86,'Time-I'!D86:O86,0)</f>
        <v>9</v>
      </c>
      <c r="F86">
        <f>_xlfn.RANK.EQ('Time-I'!F86,'Time-I'!D86:O86,0)</f>
        <v>3</v>
      </c>
      <c r="G86">
        <f>_xlfn.RANK.EQ('Time-I'!G86,'Time-I'!D86:O86,0)</f>
        <v>1</v>
      </c>
      <c r="H86">
        <f>_xlfn.RANK.EQ('Time-I'!H86,'Time-I'!D86:O86,0)</f>
        <v>5</v>
      </c>
      <c r="I86">
        <f>_xlfn.RANK.EQ('Time-I'!I86,'Time-I'!D86:O86,0)</f>
        <v>4</v>
      </c>
      <c r="J86">
        <f>_xlfn.RANK.EQ('Time-I'!J86,'Time-I'!D86:O86,0)</f>
        <v>10</v>
      </c>
      <c r="K86">
        <f>_xlfn.RANK.EQ('Time-I'!K86,'Time-I'!D86:O86,0)</f>
        <v>7</v>
      </c>
      <c r="L86">
        <f>_xlfn.RANK.EQ('Time-I'!L86,'Time-I'!D86:O86,0)</f>
        <v>8</v>
      </c>
      <c r="M86">
        <f>_xlfn.RANK.EQ('Time-I'!M86,'Time-I'!D86:O86,0)</f>
        <v>6</v>
      </c>
      <c r="N86">
        <f>_xlfn.RANK.EQ('Time-I'!N86,'Time-I'!D86:O86,0)</f>
        <v>2</v>
      </c>
      <c r="O86">
        <f>_xlfn.RANK.EQ('Time-I'!O86,'Time-I'!D86:O86,0)</f>
        <v>11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_xlfn.RANK.EQ('Time-I'!D87,'Time-I'!D87:O87,0)</f>
        <v>11</v>
      </c>
      <c r="E87">
        <f>_xlfn.RANK.EQ('Time-I'!E87,'Time-I'!D87:O87,0)</f>
        <v>10</v>
      </c>
      <c r="F87">
        <f>_xlfn.RANK.EQ('Time-I'!F87,'Time-I'!D87:O87,0)</f>
        <v>3</v>
      </c>
      <c r="G87">
        <f>_xlfn.RANK.EQ('Time-I'!G87,'Time-I'!D87:O87,0)</f>
        <v>1</v>
      </c>
      <c r="H87">
        <f>_xlfn.RANK.EQ('Time-I'!H87,'Time-I'!D87:O87,0)</f>
        <v>5</v>
      </c>
      <c r="I87">
        <f>_xlfn.RANK.EQ('Time-I'!I87,'Time-I'!D87:O87,0)</f>
        <v>4</v>
      </c>
      <c r="J87">
        <f>_xlfn.RANK.EQ('Time-I'!J87,'Time-I'!D87:O87,0)</f>
        <v>9</v>
      </c>
      <c r="K87">
        <f>_xlfn.RANK.EQ('Time-I'!K87,'Time-I'!D87:O87,0)</f>
        <v>7</v>
      </c>
      <c r="L87">
        <f>_xlfn.RANK.EQ('Time-I'!L87,'Time-I'!D87:O87,0)</f>
        <v>8</v>
      </c>
      <c r="M87">
        <f>_xlfn.RANK.EQ('Time-I'!M87,'Time-I'!D87:O87,0)</f>
        <v>6</v>
      </c>
      <c r="N87">
        <f>_xlfn.RANK.EQ('Time-I'!N87,'Time-I'!D87:O87,0)</f>
        <v>2</v>
      </c>
      <c r="O87">
        <f>_xlfn.RANK.EQ('Time-I'!O87,'Time-I'!D87:O87,0)</f>
        <v>12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_xlfn.RANK.EQ('Time-I'!D88,'Time-I'!D88:O88,0)</f>
        <v>12</v>
      </c>
      <c r="E88">
        <f>_xlfn.RANK.EQ('Time-I'!E88,'Time-I'!D88:O88,0)</f>
        <v>8</v>
      </c>
      <c r="F88">
        <f>_xlfn.RANK.EQ('Time-I'!F88,'Time-I'!D88:O88,0)</f>
        <v>3</v>
      </c>
      <c r="G88">
        <f>_xlfn.RANK.EQ('Time-I'!G88,'Time-I'!D88:O88,0)</f>
        <v>1</v>
      </c>
      <c r="H88">
        <f>_xlfn.RANK.EQ('Time-I'!H88,'Time-I'!D88:O88,0)</f>
        <v>5</v>
      </c>
      <c r="I88">
        <f>_xlfn.RANK.EQ('Time-I'!I88,'Time-I'!D88:O88,0)</f>
        <v>4</v>
      </c>
      <c r="J88">
        <f>_xlfn.RANK.EQ('Time-I'!J88,'Time-I'!D88:O88,0)</f>
        <v>10</v>
      </c>
      <c r="K88">
        <f>_xlfn.RANK.EQ('Time-I'!K88,'Time-I'!D88:O88,0)</f>
        <v>7</v>
      </c>
      <c r="L88">
        <f>_xlfn.RANK.EQ('Time-I'!L88,'Time-I'!D88:O88,0)</f>
        <v>9</v>
      </c>
      <c r="M88">
        <f>_xlfn.RANK.EQ('Time-I'!M88,'Time-I'!D88:O88,0)</f>
        <v>6</v>
      </c>
      <c r="N88">
        <f>_xlfn.RANK.EQ('Time-I'!N88,'Time-I'!D88:O88,0)</f>
        <v>2</v>
      </c>
      <c r="O88">
        <f>_xlfn.RANK.EQ('Time-I'!O88,'Time-I'!D88:O88,0)</f>
        <v>11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_xlfn.RANK.EQ('Time-I'!D89,'Time-I'!D89:O89,0)</f>
        <v>12</v>
      </c>
      <c r="E89">
        <f>_xlfn.RANK.EQ('Time-I'!E89,'Time-I'!D89:O89,0)</f>
        <v>8</v>
      </c>
      <c r="F89">
        <f>_xlfn.RANK.EQ('Time-I'!F89,'Time-I'!D89:O89,0)</f>
        <v>3</v>
      </c>
      <c r="G89">
        <f>_xlfn.RANK.EQ('Time-I'!G89,'Time-I'!D89:O89,0)</f>
        <v>1</v>
      </c>
      <c r="H89">
        <f>_xlfn.RANK.EQ('Time-I'!H89,'Time-I'!D89:O89,0)</f>
        <v>5</v>
      </c>
      <c r="I89">
        <f>_xlfn.RANK.EQ('Time-I'!I89,'Time-I'!D89:O89,0)</f>
        <v>4</v>
      </c>
      <c r="J89">
        <f>_xlfn.RANK.EQ('Time-I'!J89,'Time-I'!D89:O89,0)</f>
        <v>10</v>
      </c>
      <c r="K89">
        <f>_xlfn.RANK.EQ('Time-I'!K89,'Time-I'!D89:O89,0)</f>
        <v>7</v>
      </c>
      <c r="L89">
        <f>_xlfn.RANK.EQ('Time-I'!L89,'Time-I'!D89:O89,0)</f>
        <v>9</v>
      </c>
      <c r="M89">
        <f>_xlfn.RANK.EQ('Time-I'!M89,'Time-I'!D89:O89,0)</f>
        <v>6</v>
      </c>
      <c r="N89">
        <f>_xlfn.RANK.EQ('Time-I'!N89,'Time-I'!D89:O89,0)</f>
        <v>2</v>
      </c>
      <c r="O89">
        <f>_xlfn.RANK.EQ('Time-I'!O89,'Time-I'!D89:O89,0)</f>
        <v>11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_xlfn.RANK.EQ('Time-I'!D90,'Time-I'!D90:O90,0)</f>
        <v>12</v>
      </c>
      <c r="E90">
        <f>_xlfn.RANK.EQ('Time-I'!E90,'Time-I'!D90:O90,0)</f>
        <v>10</v>
      </c>
      <c r="F90">
        <f>_xlfn.RANK.EQ('Time-I'!F90,'Time-I'!D90:O90,0)</f>
        <v>3</v>
      </c>
      <c r="G90">
        <f>_xlfn.RANK.EQ('Time-I'!G90,'Time-I'!D90:O90,0)</f>
        <v>1</v>
      </c>
      <c r="H90">
        <f>_xlfn.RANK.EQ('Time-I'!H90,'Time-I'!D90:O90,0)</f>
        <v>5</v>
      </c>
      <c r="I90">
        <f>_xlfn.RANK.EQ('Time-I'!I90,'Time-I'!D90:O90,0)</f>
        <v>4</v>
      </c>
      <c r="J90">
        <f>_xlfn.RANK.EQ('Time-I'!J90,'Time-I'!D90:O90,0)</f>
        <v>8</v>
      </c>
      <c r="K90">
        <f>_xlfn.RANK.EQ('Time-I'!K90,'Time-I'!D90:O90,0)</f>
        <v>7</v>
      </c>
      <c r="L90">
        <f>_xlfn.RANK.EQ('Time-I'!L90,'Time-I'!D90:O90,0)</f>
        <v>9</v>
      </c>
      <c r="M90">
        <f>_xlfn.RANK.EQ('Time-I'!M90,'Time-I'!D90:O90,0)</f>
        <v>6</v>
      </c>
      <c r="N90">
        <f>_xlfn.RANK.EQ('Time-I'!N90,'Time-I'!D90:O90,0)</f>
        <v>2</v>
      </c>
      <c r="O90">
        <f>_xlfn.RANK.EQ('Time-I'!O90,'Time-I'!D90:O90,0)</f>
        <v>11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_xlfn.RANK.EQ('Time-I'!D91,'Time-I'!D91:O91,0)</f>
        <v>12</v>
      </c>
      <c r="E91">
        <f>_xlfn.RANK.EQ('Time-I'!E91,'Time-I'!D91:O91,0)</f>
        <v>9</v>
      </c>
      <c r="F91">
        <f>_xlfn.RANK.EQ('Time-I'!F91,'Time-I'!D91:O91,0)</f>
        <v>3</v>
      </c>
      <c r="G91">
        <f>_xlfn.RANK.EQ('Time-I'!G91,'Time-I'!D91:O91,0)</f>
        <v>1</v>
      </c>
      <c r="H91">
        <f>_xlfn.RANK.EQ('Time-I'!H91,'Time-I'!D91:O91,0)</f>
        <v>5</v>
      </c>
      <c r="I91">
        <f>_xlfn.RANK.EQ('Time-I'!I91,'Time-I'!D91:O91,0)</f>
        <v>4</v>
      </c>
      <c r="J91">
        <f>_xlfn.RANK.EQ('Time-I'!J91,'Time-I'!D91:O91,0)</f>
        <v>10</v>
      </c>
      <c r="K91">
        <f>_xlfn.RANK.EQ('Time-I'!K91,'Time-I'!D91:O91,0)</f>
        <v>6</v>
      </c>
      <c r="L91">
        <f>_xlfn.RANK.EQ('Time-I'!L91,'Time-I'!D91:O91,0)</f>
        <v>8</v>
      </c>
      <c r="M91">
        <f>_xlfn.RANK.EQ('Time-I'!M91,'Time-I'!D91:O91,0)</f>
        <v>7</v>
      </c>
      <c r="N91">
        <f>_xlfn.RANK.EQ('Time-I'!N91,'Time-I'!D91:O91,0)</f>
        <v>2</v>
      </c>
      <c r="O91">
        <f>_xlfn.RANK.EQ('Time-I'!O91,'Time-I'!D91:O91,0)</f>
        <v>11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_xlfn.RANK.EQ('Time-I'!D92,'Time-I'!D92:O92,0)</f>
        <v>12</v>
      </c>
      <c r="E92">
        <f>_xlfn.RANK.EQ('Time-I'!E92,'Time-I'!D92:O92,0)</f>
        <v>9</v>
      </c>
      <c r="F92">
        <f>_xlfn.RANK.EQ('Time-I'!F92,'Time-I'!D92:O92,0)</f>
        <v>3</v>
      </c>
      <c r="G92">
        <f>_xlfn.RANK.EQ('Time-I'!G92,'Time-I'!D92:O92,0)</f>
        <v>1</v>
      </c>
      <c r="H92">
        <f>_xlfn.RANK.EQ('Time-I'!H92,'Time-I'!D92:O92,0)</f>
        <v>5</v>
      </c>
      <c r="I92">
        <f>_xlfn.RANK.EQ('Time-I'!I92,'Time-I'!D92:O92,0)</f>
        <v>4</v>
      </c>
      <c r="J92">
        <f>_xlfn.RANK.EQ('Time-I'!J92,'Time-I'!D92:O92,0)</f>
        <v>10</v>
      </c>
      <c r="K92">
        <f>_xlfn.RANK.EQ('Time-I'!K92,'Time-I'!D92:O92,0)</f>
        <v>7</v>
      </c>
      <c r="L92">
        <f>_xlfn.RANK.EQ('Time-I'!L92,'Time-I'!D92:O92,0)</f>
        <v>8</v>
      </c>
      <c r="M92">
        <f>_xlfn.RANK.EQ('Time-I'!M92,'Time-I'!D92:O92,0)</f>
        <v>6</v>
      </c>
      <c r="N92">
        <f>_xlfn.RANK.EQ('Time-I'!N92,'Time-I'!D92:O92,0)</f>
        <v>2</v>
      </c>
      <c r="O92">
        <f>_xlfn.RANK.EQ('Time-I'!O92,'Time-I'!D92:O92,0)</f>
        <v>11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_xlfn.RANK.EQ('Time-I'!D93,'Time-I'!D93:O93,0)</f>
        <v>12</v>
      </c>
      <c r="E93">
        <f>_xlfn.RANK.EQ('Time-I'!E93,'Time-I'!D93:O93,0)</f>
        <v>10</v>
      </c>
      <c r="F93">
        <f>_xlfn.RANK.EQ('Time-I'!F93,'Time-I'!D93:O93,0)</f>
        <v>3</v>
      </c>
      <c r="G93">
        <f>_xlfn.RANK.EQ('Time-I'!G93,'Time-I'!D93:O93,0)</f>
        <v>1</v>
      </c>
      <c r="H93">
        <f>_xlfn.RANK.EQ('Time-I'!H93,'Time-I'!D93:O93,0)</f>
        <v>5</v>
      </c>
      <c r="I93">
        <f>_xlfn.RANK.EQ('Time-I'!I93,'Time-I'!D93:O93,0)</f>
        <v>4</v>
      </c>
      <c r="J93">
        <f>_xlfn.RANK.EQ('Time-I'!J93,'Time-I'!D93:O93,0)</f>
        <v>8</v>
      </c>
      <c r="K93">
        <f>_xlfn.RANK.EQ('Time-I'!K93,'Time-I'!D93:O93,0)</f>
        <v>7</v>
      </c>
      <c r="L93">
        <f>_xlfn.RANK.EQ('Time-I'!L93,'Time-I'!D93:O93,0)</f>
        <v>9</v>
      </c>
      <c r="M93">
        <f>_xlfn.RANK.EQ('Time-I'!M93,'Time-I'!D93:O93,0)</f>
        <v>6</v>
      </c>
      <c r="N93">
        <f>_xlfn.RANK.EQ('Time-I'!N93,'Time-I'!D93:O93,0)</f>
        <v>2</v>
      </c>
      <c r="O93">
        <f>_xlfn.RANK.EQ('Time-I'!O93,'Time-I'!D93:O93,0)</f>
        <v>11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_xlfn.RANK.EQ('Time-I'!D94,'Time-I'!D94:O94,0)</f>
        <v>12</v>
      </c>
      <c r="E94">
        <f>_xlfn.RANK.EQ('Time-I'!E94,'Time-I'!D94:O94,0)</f>
        <v>9</v>
      </c>
      <c r="F94">
        <f>_xlfn.RANK.EQ('Time-I'!F94,'Time-I'!D94:O94,0)</f>
        <v>3</v>
      </c>
      <c r="G94">
        <f>_xlfn.RANK.EQ('Time-I'!G94,'Time-I'!D94:O94,0)</f>
        <v>1</v>
      </c>
      <c r="H94">
        <f>_xlfn.RANK.EQ('Time-I'!H94,'Time-I'!D94:O94,0)</f>
        <v>5</v>
      </c>
      <c r="I94">
        <f>_xlfn.RANK.EQ('Time-I'!I94,'Time-I'!D94:O94,0)</f>
        <v>4</v>
      </c>
      <c r="J94">
        <f>_xlfn.RANK.EQ('Time-I'!J94,'Time-I'!D94:O94,0)</f>
        <v>10</v>
      </c>
      <c r="K94">
        <f>_xlfn.RANK.EQ('Time-I'!K94,'Time-I'!D94:O94,0)</f>
        <v>7</v>
      </c>
      <c r="L94">
        <f>_xlfn.RANK.EQ('Time-I'!L94,'Time-I'!D94:O94,0)</f>
        <v>8</v>
      </c>
      <c r="M94">
        <f>_xlfn.RANK.EQ('Time-I'!M94,'Time-I'!D94:O94,0)</f>
        <v>6</v>
      </c>
      <c r="N94">
        <f>_xlfn.RANK.EQ('Time-I'!N94,'Time-I'!D94:O94,0)</f>
        <v>2</v>
      </c>
      <c r="O94">
        <f>_xlfn.RANK.EQ('Time-I'!O94,'Time-I'!D94:O94,0)</f>
        <v>11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_xlfn.RANK.EQ('Time-I'!D95,'Time-I'!D95:O95,0)</f>
        <v>12</v>
      </c>
      <c r="E95">
        <f>_xlfn.RANK.EQ('Time-I'!E95,'Time-I'!D95:O95,0)</f>
        <v>10</v>
      </c>
      <c r="F95">
        <f>_xlfn.RANK.EQ('Time-I'!F95,'Time-I'!D95:O95,0)</f>
        <v>3</v>
      </c>
      <c r="G95">
        <f>_xlfn.RANK.EQ('Time-I'!G95,'Time-I'!D95:O95,0)</f>
        <v>1</v>
      </c>
      <c r="H95">
        <f>_xlfn.RANK.EQ('Time-I'!H95,'Time-I'!D95:O95,0)</f>
        <v>5</v>
      </c>
      <c r="I95">
        <f>_xlfn.RANK.EQ('Time-I'!I95,'Time-I'!D95:O95,0)</f>
        <v>4</v>
      </c>
      <c r="J95">
        <f>_xlfn.RANK.EQ('Time-I'!J95,'Time-I'!D95:O95,0)</f>
        <v>9</v>
      </c>
      <c r="K95">
        <f>_xlfn.RANK.EQ('Time-I'!K95,'Time-I'!D95:O95,0)</f>
        <v>7</v>
      </c>
      <c r="L95">
        <f>_xlfn.RANK.EQ('Time-I'!L95,'Time-I'!D95:O95,0)</f>
        <v>8</v>
      </c>
      <c r="M95">
        <f>_xlfn.RANK.EQ('Time-I'!M95,'Time-I'!D95:O95,0)</f>
        <v>6</v>
      </c>
      <c r="N95">
        <f>_xlfn.RANK.EQ('Time-I'!N95,'Time-I'!D95:O95,0)</f>
        <v>2</v>
      </c>
      <c r="O95">
        <f>_xlfn.RANK.EQ('Time-I'!O95,'Time-I'!D95:O95,0)</f>
        <v>11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_xlfn.RANK.EQ('Time-I'!D96,'Time-I'!D96:O96,0)</f>
        <v>12</v>
      </c>
      <c r="E96">
        <f>_xlfn.RANK.EQ('Time-I'!E96,'Time-I'!D96:O96,0)</f>
        <v>9</v>
      </c>
      <c r="F96">
        <f>_xlfn.RANK.EQ('Time-I'!F96,'Time-I'!D96:O96,0)</f>
        <v>3</v>
      </c>
      <c r="G96">
        <f>_xlfn.RANK.EQ('Time-I'!G96,'Time-I'!D96:O96,0)</f>
        <v>1</v>
      </c>
      <c r="H96">
        <f>_xlfn.RANK.EQ('Time-I'!H96,'Time-I'!D96:O96,0)</f>
        <v>5</v>
      </c>
      <c r="I96">
        <f>_xlfn.RANK.EQ('Time-I'!I96,'Time-I'!D96:O96,0)</f>
        <v>4</v>
      </c>
      <c r="J96">
        <f>_xlfn.RANK.EQ('Time-I'!J96,'Time-I'!D96:O96,0)</f>
        <v>8</v>
      </c>
      <c r="K96">
        <f>_xlfn.RANK.EQ('Time-I'!K96,'Time-I'!D96:O96,0)</f>
        <v>7</v>
      </c>
      <c r="L96">
        <f>_xlfn.RANK.EQ('Time-I'!L96,'Time-I'!D96:O96,0)</f>
        <v>10</v>
      </c>
      <c r="M96">
        <f>_xlfn.RANK.EQ('Time-I'!M96,'Time-I'!D96:O96,0)</f>
        <v>6</v>
      </c>
      <c r="N96">
        <f>_xlfn.RANK.EQ('Time-I'!N96,'Time-I'!D96:O96,0)</f>
        <v>2</v>
      </c>
      <c r="O96">
        <f>_xlfn.RANK.EQ('Time-I'!O96,'Time-I'!D96:O96,0)</f>
        <v>11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_xlfn.RANK.EQ('Time-I'!D97,'Time-I'!D97:O97,0)</f>
        <v>12</v>
      </c>
      <c r="E97">
        <f>_xlfn.RANK.EQ('Time-I'!E97,'Time-I'!D97:O97,0)</f>
        <v>10</v>
      </c>
      <c r="F97">
        <f>_xlfn.RANK.EQ('Time-I'!F97,'Time-I'!D97:O97,0)</f>
        <v>3</v>
      </c>
      <c r="G97">
        <f>_xlfn.RANK.EQ('Time-I'!G97,'Time-I'!D97:O97,0)</f>
        <v>1</v>
      </c>
      <c r="H97">
        <f>_xlfn.RANK.EQ('Time-I'!H97,'Time-I'!D97:O97,0)</f>
        <v>5</v>
      </c>
      <c r="I97">
        <f>_xlfn.RANK.EQ('Time-I'!I97,'Time-I'!D97:O97,0)</f>
        <v>4</v>
      </c>
      <c r="J97">
        <f>_xlfn.RANK.EQ('Time-I'!J97,'Time-I'!D97:O97,0)</f>
        <v>9</v>
      </c>
      <c r="K97">
        <f>_xlfn.RANK.EQ('Time-I'!K97,'Time-I'!D97:O97,0)</f>
        <v>7</v>
      </c>
      <c r="L97">
        <f>_xlfn.RANK.EQ('Time-I'!L97,'Time-I'!D97:O97,0)</f>
        <v>8</v>
      </c>
      <c r="M97">
        <f>_xlfn.RANK.EQ('Time-I'!M97,'Time-I'!D97:O97,0)</f>
        <v>6</v>
      </c>
      <c r="N97">
        <f>_xlfn.RANK.EQ('Time-I'!N97,'Time-I'!D97:O97,0)</f>
        <v>2</v>
      </c>
      <c r="O97">
        <f>_xlfn.RANK.EQ('Time-I'!O97,'Time-I'!D97:O97,0)</f>
        <v>11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_xlfn.RANK.EQ('Time-I'!D98,'Time-I'!D98:O98,0)</f>
        <v>12</v>
      </c>
      <c r="E98">
        <f>_xlfn.RANK.EQ('Time-I'!E98,'Time-I'!D98:O98,0)</f>
        <v>10</v>
      </c>
      <c r="F98">
        <f>_xlfn.RANK.EQ('Time-I'!F98,'Time-I'!D98:O98,0)</f>
        <v>3</v>
      </c>
      <c r="G98">
        <f>_xlfn.RANK.EQ('Time-I'!G98,'Time-I'!D98:O98,0)</f>
        <v>1</v>
      </c>
      <c r="H98">
        <f>_xlfn.RANK.EQ('Time-I'!H98,'Time-I'!D98:O98,0)</f>
        <v>5</v>
      </c>
      <c r="I98">
        <f>_xlfn.RANK.EQ('Time-I'!I98,'Time-I'!D98:O98,0)</f>
        <v>4</v>
      </c>
      <c r="J98">
        <f>_xlfn.RANK.EQ('Time-I'!J98,'Time-I'!D98:O98,0)</f>
        <v>8</v>
      </c>
      <c r="K98">
        <f>_xlfn.RANK.EQ('Time-I'!K98,'Time-I'!D98:O98,0)</f>
        <v>7</v>
      </c>
      <c r="L98">
        <f>_xlfn.RANK.EQ('Time-I'!L98,'Time-I'!D98:O98,0)</f>
        <v>9</v>
      </c>
      <c r="M98">
        <f>_xlfn.RANK.EQ('Time-I'!M98,'Time-I'!D98:O98,0)</f>
        <v>6</v>
      </c>
      <c r="N98">
        <f>_xlfn.RANK.EQ('Time-I'!N98,'Time-I'!D98:O98,0)</f>
        <v>2</v>
      </c>
      <c r="O98">
        <f>_xlfn.RANK.EQ('Time-I'!O98,'Time-I'!D98:O98,0)</f>
        <v>11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_xlfn.RANK.EQ('Time-I'!D99,'Time-I'!D99:O99,0)</f>
        <v>12</v>
      </c>
      <c r="E99">
        <f>_xlfn.RANK.EQ('Time-I'!E99,'Time-I'!D99:O99,0)</f>
        <v>8</v>
      </c>
      <c r="F99">
        <f>_xlfn.RANK.EQ('Time-I'!F99,'Time-I'!D99:O99,0)</f>
        <v>3</v>
      </c>
      <c r="G99">
        <f>_xlfn.RANK.EQ('Time-I'!G99,'Time-I'!D99:O99,0)</f>
        <v>1</v>
      </c>
      <c r="H99">
        <f>_xlfn.RANK.EQ('Time-I'!H99,'Time-I'!D99:O99,0)</f>
        <v>5</v>
      </c>
      <c r="I99">
        <f>_xlfn.RANK.EQ('Time-I'!I99,'Time-I'!D99:O99,0)</f>
        <v>4</v>
      </c>
      <c r="J99">
        <f>_xlfn.RANK.EQ('Time-I'!J99,'Time-I'!D99:O99,0)</f>
        <v>10</v>
      </c>
      <c r="K99">
        <f>_xlfn.RANK.EQ('Time-I'!K99,'Time-I'!D99:O99,0)</f>
        <v>7</v>
      </c>
      <c r="L99">
        <f>_xlfn.RANK.EQ('Time-I'!L99,'Time-I'!D99:O99,0)</f>
        <v>8</v>
      </c>
      <c r="M99">
        <f>_xlfn.RANK.EQ('Time-I'!M99,'Time-I'!D99:O99,0)</f>
        <v>6</v>
      </c>
      <c r="N99">
        <f>_xlfn.RANK.EQ('Time-I'!N99,'Time-I'!D99:O99,0)</f>
        <v>2</v>
      </c>
      <c r="O99">
        <f>_xlfn.RANK.EQ('Time-I'!O99,'Time-I'!D99:O99,0)</f>
        <v>11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_xlfn.RANK.EQ('Time-I'!D100,'Time-I'!D100:O100,0)</f>
        <v>12</v>
      </c>
      <c r="E100">
        <f>_xlfn.RANK.EQ('Time-I'!E100,'Time-I'!D100:O100,0)</f>
        <v>9</v>
      </c>
      <c r="F100">
        <f>_xlfn.RANK.EQ('Time-I'!F100,'Time-I'!D100:O100,0)</f>
        <v>3</v>
      </c>
      <c r="G100">
        <f>_xlfn.RANK.EQ('Time-I'!G100,'Time-I'!D100:O100,0)</f>
        <v>1</v>
      </c>
      <c r="H100">
        <f>_xlfn.RANK.EQ('Time-I'!H100,'Time-I'!D100:O100,0)</f>
        <v>5</v>
      </c>
      <c r="I100">
        <f>_xlfn.RANK.EQ('Time-I'!I100,'Time-I'!D100:O100,0)</f>
        <v>4</v>
      </c>
      <c r="J100">
        <f>_xlfn.RANK.EQ('Time-I'!J100,'Time-I'!D100:O100,0)</f>
        <v>10</v>
      </c>
      <c r="K100">
        <f>_xlfn.RANK.EQ('Time-I'!K100,'Time-I'!D100:O100,0)</f>
        <v>7</v>
      </c>
      <c r="L100">
        <f>_xlfn.RANK.EQ('Time-I'!L100,'Time-I'!D100:O100,0)</f>
        <v>8</v>
      </c>
      <c r="M100">
        <f>_xlfn.RANK.EQ('Time-I'!M100,'Time-I'!D100:O100,0)</f>
        <v>6</v>
      </c>
      <c r="N100">
        <f>_xlfn.RANK.EQ('Time-I'!N100,'Time-I'!D100:O100,0)</f>
        <v>2</v>
      </c>
      <c r="O100">
        <f>_xlfn.RANK.EQ('Time-I'!O100,'Time-I'!D100:O100,0)</f>
        <v>11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_xlfn.RANK.EQ('Time-I'!D101,'Time-I'!D101:O101,0)</f>
        <v>12</v>
      </c>
      <c r="E101">
        <f>_xlfn.RANK.EQ('Time-I'!E101,'Time-I'!D101:O101,0)</f>
        <v>11</v>
      </c>
      <c r="F101">
        <f>_xlfn.RANK.EQ('Time-I'!F101,'Time-I'!D101:O101,0)</f>
        <v>3</v>
      </c>
      <c r="G101">
        <f>_xlfn.RANK.EQ('Time-I'!G101,'Time-I'!D101:O101,0)</f>
        <v>1</v>
      </c>
      <c r="H101">
        <f>_xlfn.RANK.EQ('Time-I'!H101,'Time-I'!D101:O101,0)</f>
        <v>5</v>
      </c>
      <c r="I101">
        <f>_xlfn.RANK.EQ('Time-I'!I101,'Time-I'!D101:O101,0)</f>
        <v>4</v>
      </c>
      <c r="J101">
        <f>_xlfn.RANK.EQ('Time-I'!J101,'Time-I'!D101:O101,0)</f>
        <v>9</v>
      </c>
      <c r="K101">
        <f>_xlfn.RANK.EQ('Time-I'!K101,'Time-I'!D101:O101,0)</f>
        <v>7</v>
      </c>
      <c r="L101">
        <f>_xlfn.RANK.EQ('Time-I'!L101,'Time-I'!D101:O101,0)</f>
        <v>10</v>
      </c>
      <c r="M101">
        <f>_xlfn.RANK.EQ('Time-I'!M101,'Time-I'!D101:O101,0)</f>
        <v>6</v>
      </c>
      <c r="N101">
        <f>_xlfn.RANK.EQ('Time-I'!N101,'Time-I'!D101:O101,0)</f>
        <v>2</v>
      </c>
      <c r="O101">
        <f>_xlfn.RANK.EQ('Time-I'!O101,'Time-I'!D101:O101,0)</f>
        <v>8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_xlfn.RANK.EQ('Time-I'!D102,'Time-I'!D102:O102,0)</f>
        <v>12</v>
      </c>
      <c r="E102">
        <f>_xlfn.RANK.EQ('Time-I'!E102,'Time-I'!D102:O102,0)</f>
        <v>7</v>
      </c>
      <c r="F102">
        <f>_xlfn.RANK.EQ('Time-I'!F102,'Time-I'!D102:O102,0)</f>
        <v>3</v>
      </c>
      <c r="G102">
        <f>_xlfn.RANK.EQ('Time-I'!G102,'Time-I'!D102:O102,0)</f>
        <v>1</v>
      </c>
      <c r="H102">
        <f>_xlfn.RANK.EQ('Time-I'!H102,'Time-I'!D102:O102,0)</f>
        <v>5</v>
      </c>
      <c r="I102">
        <f>_xlfn.RANK.EQ('Time-I'!I102,'Time-I'!D102:O102,0)</f>
        <v>4</v>
      </c>
      <c r="J102">
        <f>_xlfn.RANK.EQ('Time-I'!J102,'Time-I'!D102:O102,0)</f>
        <v>8</v>
      </c>
      <c r="K102">
        <f>_xlfn.RANK.EQ('Time-I'!K102,'Time-I'!D102:O102,0)</f>
        <v>9</v>
      </c>
      <c r="L102">
        <f>_xlfn.RANK.EQ('Time-I'!L102,'Time-I'!D102:O102,0)</f>
        <v>10</v>
      </c>
      <c r="M102">
        <f>_xlfn.RANK.EQ('Time-I'!M102,'Time-I'!D102:O102,0)</f>
        <v>6</v>
      </c>
      <c r="N102">
        <f>_xlfn.RANK.EQ('Time-I'!N102,'Time-I'!D102:O102,0)</f>
        <v>2</v>
      </c>
      <c r="O102">
        <f>_xlfn.RANK.EQ('Time-I'!O102,'Time-I'!D102:O102,0)</f>
        <v>11</v>
      </c>
    </row>
    <row r="105" spans="1:15" x14ac:dyDescent="0.25">
      <c r="D105" t="str">
        <f>D2</f>
        <v>LCDM</v>
      </c>
      <c r="E105" t="str">
        <f t="shared" ref="E105:O105" si="0">E2</f>
        <v>Ursem</v>
      </c>
      <c r="F105" t="str">
        <f t="shared" si="0"/>
        <v>Wineberg and Oppacher</v>
      </c>
      <c r="G105" t="str">
        <f t="shared" si="0"/>
        <v>Zhu et al.</v>
      </c>
      <c r="H105" t="str">
        <f t="shared" si="0"/>
        <v>Shi</v>
      </c>
      <c r="I105" t="str">
        <f t="shared" si="0"/>
        <v>Wang et al.</v>
      </c>
      <c r="J105" t="str">
        <f t="shared" si="0"/>
        <v>Li et al.</v>
      </c>
      <c r="K105" t="str">
        <f t="shared" si="0"/>
        <v>Cheng</v>
      </c>
      <c r="L105" t="str">
        <f t="shared" si="0"/>
        <v>Tilahun</v>
      </c>
      <c r="M105" t="str">
        <f t="shared" si="0"/>
        <v>Salleh et al.</v>
      </c>
      <c r="N105" t="str">
        <f t="shared" si="0"/>
        <v>Zhao et al.</v>
      </c>
      <c r="O105" t="str">
        <f t="shared" si="0"/>
        <v>Osuna Enciso et al.</v>
      </c>
    </row>
    <row r="106" spans="1:15" x14ac:dyDescent="0.25">
      <c r="C106" t="s">
        <v>33</v>
      </c>
      <c r="D106">
        <f>AVERAGE(D3:D102)</f>
        <v>11.92</v>
      </c>
      <c r="E106">
        <f t="shared" ref="E106:O106" si="1">AVERAGE(E3:E102)</f>
        <v>9.0299999999999994</v>
      </c>
      <c r="F106">
        <f t="shared" si="1"/>
        <v>3</v>
      </c>
      <c r="G106">
        <f t="shared" si="1"/>
        <v>1</v>
      </c>
      <c r="H106">
        <f t="shared" si="1"/>
        <v>5</v>
      </c>
      <c r="I106">
        <f t="shared" si="1"/>
        <v>4</v>
      </c>
      <c r="J106">
        <f t="shared" si="1"/>
        <v>9.41</v>
      </c>
      <c r="K106">
        <f t="shared" si="1"/>
        <v>7.04</v>
      </c>
      <c r="L106">
        <f t="shared" si="1"/>
        <v>8.4700000000000006</v>
      </c>
      <c r="M106">
        <f t="shared" si="1"/>
        <v>6.15</v>
      </c>
      <c r="N106">
        <f t="shared" si="1"/>
        <v>2</v>
      </c>
      <c r="O106">
        <f t="shared" si="1"/>
        <v>10.92</v>
      </c>
    </row>
    <row r="107" spans="1:15" x14ac:dyDescent="0.25">
      <c r="C107" t="s">
        <v>34</v>
      </c>
      <c r="D107">
        <f>D106^2</f>
        <v>142.0864</v>
      </c>
      <c r="E107">
        <f t="shared" ref="E107:O107" si="2">E106^2</f>
        <v>81.540899999999993</v>
      </c>
      <c r="F107">
        <f t="shared" si="2"/>
        <v>9</v>
      </c>
      <c r="G107">
        <f t="shared" si="2"/>
        <v>1</v>
      </c>
      <c r="H107">
        <f t="shared" si="2"/>
        <v>25</v>
      </c>
      <c r="I107">
        <f t="shared" si="2"/>
        <v>16</v>
      </c>
      <c r="J107">
        <f t="shared" si="2"/>
        <v>88.548100000000005</v>
      </c>
      <c r="K107">
        <f t="shared" si="2"/>
        <v>49.561599999999999</v>
      </c>
      <c r="L107">
        <f t="shared" si="2"/>
        <v>71.740900000000011</v>
      </c>
      <c r="M107">
        <f t="shared" si="2"/>
        <v>37.822500000000005</v>
      </c>
      <c r="N107">
        <f t="shared" si="2"/>
        <v>4</v>
      </c>
      <c r="O107">
        <f t="shared" si="2"/>
        <v>119.24639999999999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FDE14-C2FE-4872-A44C-BA2CFA975DD3}">
  <dimension ref="A1:O102"/>
  <sheetViews>
    <sheetView workbookViewId="0">
      <selection activeCell="E102" sqref="E102"/>
    </sheetView>
  </sheetViews>
  <sheetFormatPr defaultRowHeight="15" x14ac:dyDescent="0.25"/>
  <sheetData>
    <row r="1" spans="1:15" x14ac:dyDescent="0.25">
      <c r="A1" t="s">
        <v>7</v>
      </c>
      <c r="B1" t="str">
        <f>Time!B1</f>
        <v xml:space="preserve"> 10210(0 1 4 2 5 3 7 9 6 8)</v>
      </c>
    </row>
    <row r="2" spans="1:15" x14ac:dyDescent="0.25">
      <c r="A2" t="s">
        <v>8</v>
      </c>
      <c r="B2" t="s">
        <v>9</v>
      </c>
      <c r="C2" t="s">
        <v>10</v>
      </c>
      <c r="D2" t="s">
        <v>30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f>Time!A3</f>
        <v>100</v>
      </c>
      <c r="B3">
        <f>Time!B3</f>
        <v>3628800</v>
      </c>
      <c r="C3">
        <f>Time!C3</f>
        <v>100</v>
      </c>
      <c r="D3">
        <f>Time!D3</f>
        <v>325</v>
      </c>
      <c r="E3">
        <f>Time!I3</f>
        <v>279</v>
      </c>
      <c r="F3">
        <f>Time!J3</f>
        <v>49389</v>
      </c>
      <c r="G3">
        <f>Time!K3</f>
        <v>468730</v>
      </c>
      <c r="H3">
        <f>Time!L3</f>
        <v>38752</v>
      </c>
      <c r="I3">
        <f>Time!M3</f>
        <v>40973</v>
      </c>
      <c r="J3">
        <f>Time!N3</f>
        <v>250</v>
      </c>
      <c r="K3">
        <f>Time!O3</f>
        <v>285</v>
      </c>
      <c r="L3">
        <f>Time!P3</f>
        <v>217</v>
      </c>
      <c r="M3">
        <f>Time!Q3</f>
        <v>291</v>
      </c>
      <c r="N3">
        <f>Time!R3</f>
        <v>76609</v>
      </c>
      <c r="O3">
        <f>Time!S3</f>
        <v>158</v>
      </c>
    </row>
    <row r="4" spans="1:15" x14ac:dyDescent="0.25">
      <c r="A4">
        <f>Time!A4</f>
        <v>99</v>
      </c>
      <c r="B4">
        <f>Time!B4</f>
        <v>3592512</v>
      </c>
      <c r="C4">
        <f>Time!C4</f>
        <v>99</v>
      </c>
      <c r="D4">
        <f>Time!D4</f>
        <v>76</v>
      </c>
      <c r="E4">
        <f>Time!I4</f>
        <v>186</v>
      </c>
      <c r="F4">
        <f>Time!J4</f>
        <v>45396</v>
      </c>
      <c r="G4">
        <f>Time!K4</f>
        <v>447508</v>
      </c>
      <c r="H4">
        <f>Time!L4</f>
        <v>34192</v>
      </c>
      <c r="I4">
        <f>Time!M4</f>
        <v>36489</v>
      </c>
      <c r="J4">
        <f>Time!N4</f>
        <v>166</v>
      </c>
      <c r="K4">
        <f>Time!O4</f>
        <v>201</v>
      </c>
      <c r="L4">
        <f>Time!P4</f>
        <v>188</v>
      </c>
      <c r="M4">
        <f>Time!Q4</f>
        <v>252</v>
      </c>
      <c r="N4">
        <f>Time!R4</f>
        <v>70532</v>
      </c>
      <c r="O4">
        <f>Time!S4</f>
        <v>146</v>
      </c>
    </row>
    <row r="5" spans="1:15" x14ac:dyDescent="0.25">
      <c r="A5">
        <f>Time!A5</f>
        <v>98</v>
      </c>
      <c r="B5">
        <f>Time!B5</f>
        <v>3556224</v>
      </c>
      <c r="C5">
        <f>Time!C5</f>
        <v>98</v>
      </c>
      <c r="D5">
        <f>Time!D5</f>
        <v>77</v>
      </c>
      <c r="E5">
        <f>Time!I5</f>
        <v>196</v>
      </c>
      <c r="F5">
        <f>Time!J5</f>
        <v>45817</v>
      </c>
      <c r="G5">
        <f>Time!K5</f>
        <v>447532</v>
      </c>
      <c r="H5">
        <f>Time!L5</f>
        <v>34759</v>
      </c>
      <c r="I5">
        <f>Time!M5</f>
        <v>36382</v>
      </c>
      <c r="J5">
        <f>Time!N5</f>
        <v>167</v>
      </c>
      <c r="K5">
        <f>Time!O5</f>
        <v>243</v>
      </c>
      <c r="L5">
        <f>Time!P5</f>
        <v>179</v>
      </c>
      <c r="M5">
        <f>Time!Q5</f>
        <v>242</v>
      </c>
      <c r="N5">
        <f>Time!R5</f>
        <v>70100</v>
      </c>
      <c r="O5">
        <f>Time!S5</f>
        <v>143</v>
      </c>
    </row>
    <row r="6" spans="1:15" x14ac:dyDescent="0.25">
      <c r="A6">
        <f>Time!A6</f>
        <v>97</v>
      </c>
      <c r="B6">
        <f>Time!B6</f>
        <v>3519936</v>
      </c>
      <c r="C6">
        <f>Time!C6</f>
        <v>97</v>
      </c>
      <c r="D6">
        <f>Time!D6</f>
        <v>90</v>
      </c>
      <c r="E6">
        <f>Time!I6</f>
        <v>234</v>
      </c>
      <c r="F6">
        <f>Time!J6</f>
        <v>45240</v>
      </c>
      <c r="G6">
        <f>Time!K6</f>
        <v>447542</v>
      </c>
      <c r="H6">
        <f>Time!L6</f>
        <v>33942</v>
      </c>
      <c r="I6">
        <f>Time!M6</f>
        <v>37089</v>
      </c>
      <c r="J6">
        <f>Time!N6</f>
        <v>175</v>
      </c>
      <c r="K6">
        <f>Time!O6</f>
        <v>211</v>
      </c>
      <c r="L6">
        <f>Time!P6</f>
        <v>186</v>
      </c>
      <c r="M6">
        <f>Time!Q6</f>
        <v>246</v>
      </c>
      <c r="N6">
        <f>Time!R6</f>
        <v>69985</v>
      </c>
      <c r="O6">
        <f>Time!S6</f>
        <v>152</v>
      </c>
    </row>
    <row r="7" spans="1:15" x14ac:dyDescent="0.25">
      <c r="A7">
        <f>Time!A7</f>
        <v>96</v>
      </c>
      <c r="B7">
        <f>Time!B7</f>
        <v>3483648</v>
      </c>
      <c r="C7">
        <f>Time!C7</f>
        <v>96</v>
      </c>
      <c r="D7">
        <f>Time!D7</f>
        <v>76</v>
      </c>
      <c r="E7">
        <f>Time!I7</f>
        <v>175</v>
      </c>
      <c r="F7">
        <f>Time!J7</f>
        <v>45229</v>
      </c>
      <c r="G7">
        <f>Time!K7</f>
        <v>448674</v>
      </c>
      <c r="H7">
        <f>Time!L7</f>
        <v>33954</v>
      </c>
      <c r="I7">
        <f>Time!M7</f>
        <v>36720</v>
      </c>
      <c r="J7">
        <f>Time!N7</f>
        <v>176</v>
      </c>
      <c r="K7">
        <f>Time!O7</f>
        <v>200</v>
      </c>
      <c r="L7">
        <f>Time!P7</f>
        <v>186</v>
      </c>
      <c r="M7">
        <f>Time!Q7</f>
        <v>251</v>
      </c>
      <c r="N7">
        <f>Time!R7</f>
        <v>69150</v>
      </c>
      <c r="O7">
        <f>Time!S7</f>
        <v>140</v>
      </c>
    </row>
    <row r="8" spans="1:15" x14ac:dyDescent="0.25">
      <c r="A8">
        <f>Time!A8</f>
        <v>95</v>
      </c>
      <c r="B8">
        <f>Time!B8</f>
        <v>3447360</v>
      </c>
      <c r="C8">
        <f>Time!C8</f>
        <v>95</v>
      </c>
      <c r="D8">
        <f>Time!D8</f>
        <v>72</v>
      </c>
      <c r="E8">
        <f>Time!I8</f>
        <v>178</v>
      </c>
      <c r="F8">
        <f>Time!J8</f>
        <v>45395</v>
      </c>
      <c r="G8">
        <f>Time!K8</f>
        <v>447698</v>
      </c>
      <c r="H8">
        <f>Time!L8</f>
        <v>34354</v>
      </c>
      <c r="I8">
        <f>Time!M8</f>
        <v>37124</v>
      </c>
      <c r="J8">
        <f>Time!N8</f>
        <v>187</v>
      </c>
      <c r="K8">
        <f>Time!O8</f>
        <v>226</v>
      </c>
      <c r="L8">
        <f>Time!P8</f>
        <v>198</v>
      </c>
      <c r="M8">
        <f>Time!Q8</f>
        <v>248</v>
      </c>
      <c r="N8">
        <f>Time!R8</f>
        <v>69588</v>
      </c>
      <c r="O8">
        <f>Time!S8</f>
        <v>146</v>
      </c>
    </row>
    <row r="9" spans="1:15" x14ac:dyDescent="0.25">
      <c r="A9">
        <f>Time!A9</f>
        <v>94</v>
      </c>
      <c r="B9">
        <f>Time!B9</f>
        <v>3411072</v>
      </c>
      <c r="C9">
        <f>Time!C9</f>
        <v>94</v>
      </c>
      <c r="D9">
        <f>Time!D9</f>
        <v>111</v>
      </c>
      <c r="E9">
        <f>Time!I9</f>
        <v>173</v>
      </c>
      <c r="F9">
        <f>Time!J9</f>
        <v>45367</v>
      </c>
      <c r="G9">
        <f>Time!K9</f>
        <v>445782</v>
      </c>
      <c r="H9">
        <f>Time!L9</f>
        <v>33642</v>
      </c>
      <c r="I9">
        <f>Time!M9</f>
        <v>36836</v>
      </c>
      <c r="J9">
        <f>Time!N9</f>
        <v>171</v>
      </c>
      <c r="K9">
        <f>Time!O9</f>
        <v>272</v>
      </c>
      <c r="L9">
        <f>Time!P9</f>
        <v>178</v>
      </c>
      <c r="M9">
        <f>Time!Q9</f>
        <v>258</v>
      </c>
      <c r="N9">
        <f>Time!R9</f>
        <v>70197</v>
      </c>
      <c r="O9">
        <f>Time!S9</f>
        <v>142</v>
      </c>
    </row>
    <row r="10" spans="1:15" x14ac:dyDescent="0.25">
      <c r="A10">
        <f>Time!A10</f>
        <v>93</v>
      </c>
      <c r="B10">
        <f>Time!B10</f>
        <v>3374784</v>
      </c>
      <c r="C10">
        <f>Time!C10</f>
        <v>93</v>
      </c>
      <c r="D10">
        <f>Time!D10</f>
        <v>86</v>
      </c>
      <c r="E10">
        <f>Time!I10</f>
        <v>179</v>
      </c>
      <c r="F10">
        <f>Time!J10</f>
        <v>46838</v>
      </c>
      <c r="G10">
        <f>Time!K10</f>
        <v>446505</v>
      </c>
      <c r="H10">
        <f>Time!L10</f>
        <v>34117</v>
      </c>
      <c r="I10">
        <f>Time!M10</f>
        <v>38635</v>
      </c>
      <c r="J10">
        <f>Time!N10</f>
        <v>202</v>
      </c>
      <c r="K10">
        <f>Time!O10</f>
        <v>218</v>
      </c>
      <c r="L10">
        <f>Time!P10</f>
        <v>205</v>
      </c>
      <c r="M10">
        <f>Time!Q10</f>
        <v>254</v>
      </c>
      <c r="N10">
        <f>Time!R10</f>
        <v>70011</v>
      </c>
      <c r="O10">
        <f>Time!S10</f>
        <v>144</v>
      </c>
    </row>
    <row r="11" spans="1:15" x14ac:dyDescent="0.25">
      <c r="A11">
        <f>Time!A11</f>
        <v>92</v>
      </c>
      <c r="B11">
        <f>Time!B11</f>
        <v>3338496</v>
      </c>
      <c r="C11">
        <f>Time!C11</f>
        <v>92</v>
      </c>
      <c r="D11">
        <f>Time!D11</f>
        <v>72</v>
      </c>
      <c r="E11">
        <f>Time!I11</f>
        <v>177</v>
      </c>
      <c r="F11">
        <f>Time!J11</f>
        <v>44943</v>
      </c>
      <c r="G11">
        <f>Time!K11</f>
        <v>447268</v>
      </c>
      <c r="H11">
        <f>Time!L11</f>
        <v>33954</v>
      </c>
      <c r="I11">
        <f>Time!M11</f>
        <v>36885</v>
      </c>
      <c r="J11">
        <f>Time!N11</f>
        <v>167</v>
      </c>
      <c r="K11">
        <f>Time!O11</f>
        <v>201</v>
      </c>
      <c r="L11">
        <f>Time!P11</f>
        <v>198</v>
      </c>
      <c r="M11">
        <f>Time!Q11</f>
        <v>242</v>
      </c>
      <c r="N11">
        <f>Time!R11</f>
        <v>69514</v>
      </c>
      <c r="O11">
        <f>Time!S11</f>
        <v>138</v>
      </c>
    </row>
    <row r="12" spans="1:15" x14ac:dyDescent="0.25">
      <c r="A12">
        <f>Time!A12</f>
        <v>91</v>
      </c>
      <c r="B12">
        <f>Time!B12</f>
        <v>3302208</v>
      </c>
      <c r="C12">
        <f>Time!C12</f>
        <v>91</v>
      </c>
      <c r="D12">
        <f>Time!D12</f>
        <v>72</v>
      </c>
      <c r="E12">
        <f>Time!I12</f>
        <v>169</v>
      </c>
      <c r="F12">
        <f>Time!J12</f>
        <v>46492</v>
      </c>
      <c r="G12">
        <f>Time!K12</f>
        <v>448371</v>
      </c>
      <c r="H12">
        <f>Time!L12</f>
        <v>33890</v>
      </c>
      <c r="I12">
        <f>Time!M12</f>
        <v>37838</v>
      </c>
      <c r="J12">
        <f>Time!N12</f>
        <v>170</v>
      </c>
      <c r="K12">
        <f>Time!O12</f>
        <v>275</v>
      </c>
      <c r="L12">
        <f>Time!P12</f>
        <v>177</v>
      </c>
      <c r="M12">
        <f>Time!Q12</f>
        <v>243</v>
      </c>
      <c r="N12">
        <f>Time!R12</f>
        <v>69373</v>
      </c>
      <c r="O12">
        <f>Time!S12</f>
        <v>140</v>
      </c>
    </row>
    <row r="13" spans="1:15" x14ac:dyDescent="0.25">
      <c r="A13">
        <f>Time!A13</f>
        <v>90</v>
      </c>
      <c r="B13">
        <f>Time!B13</f>
        <v>3265920</v>
      </c>
      <c r="C13">
        <f>Time!C13</f>
        <v>90</v>
      </c>
      <c r="D13">
        <f>Time!D13</f>
        <v>79</v>
      </c>
      <c r="E13">
        <f>Time!I13</f>
        <v>171</v>
      </c>
      <c r="F13">
        <f>Time!J13</f>
        <v>44220</v>
      </c>
      <c r="G13">
        <f>Time!K13</f>
        <v>445605</v>
      </c>
      <c r="H13">
        <f>Time!L13</f>
        <v>34228</v>
      </c>
      <c r="I13">
        <f>Time!M13</f>
        <v>35857</v>
      </c>
      <c r="J13">
        <f>Time!N13</f>
        <v>168</v>
      </c>
      <c r="K13">
        <f>Time!O13</f>
        <v>205</v>
      </c>
      <c r="L13">
        <f>Time!P13</f>
        <v>189</v>
      </c>
      <c r="M13">
        <f>Time!Q13</f>
        <v>245</v>
      </c>
      <c r="N13">
        <f>Time!R13</f>
        <v>69915</v>
      </c>
      <c r="O13">
        <f>Time!S13</f>
        <v>140</v>
      </c>
    </row>
    <row r="14" spans="1:15" x14ac:dyDescent="0.25">
      <c r="A14">
        <f>Time!A14</f>
        <v>89</v>
      </c>
      <c r="B14">
        <f>Time!B14</f>
        <v>3229632</v>
      </c>
      <c r="C14">
        <f>Time!C14</f>
        <v>89</v>
      </c>
      <c r="D14">
        <f>Time!D14</f>
        <v>79</v>
      </c>
      <c r="E14">
        <f>Time!I14</f>
        <v>188</v>
      </c>
      <c r="F14">
        <f>Time!J14</f>
        <v>45059</v>
      </c>
      <c r="G14">
        <f>Time!K14</f>
        <v>447378</v>
      </c>
      <c r="H14">
        <f>Time!L14</f>
        <v>34182</v>
      </c>
      <c r="I14">
        <f>Time!M14</f>
        <v>36555</v>
      </c>
      <c r="J14">
        <f>Time!N14</f>
        <v>170</v>
      </c>
      <c r="K14">
        <f>Time!O14</f>
        <v>198</v>
      </c>
      <c r="L14">
        <f>Time!P14</f>
        <v>178</v>
      </c>
      <c r="M14">
        <f>Time!Q14</f>
        <v>250</v>
      </c>
      <c r="N14">
        <f>Time!R14</f>
        <v>69053</v>
      </c>
      <c r="O14">
        <f>Time!S14</f>
        <v>142</v>
      </c>
    </row>
    <row r="15" spans="1:15" x14ac:dyDescent="0.25">
      <c r="A15">
        <f>Time!A15</f>
        <v>88</v>
      </c>
      <c r="B15">
        <f>Time!B15</f>
        <v>3193344</v>
      </c>
      <c r="C15">
        <f>Time!C15</f>
        <v>88</v>
      </c>
      <c r="D15">
        <f>Time!D15</f>
        <v>117</v>
      </c>
      <c r="E15">
        <f>Time!I15</f>
        <v>175</v>
      </c>
      <c r="F15">
        <f>Time!J15</f>
        <v>46060</v>
      </c>
      <c r="G15">
        <f>Time!K15</f>
        <v>450346</v>
      </c>
      <c r="H15">
        <f>Time!L15</f>
        <v>34485</v>
      </c>
      <c r="I15">
        <f>Time!M15</f>
        <v>37938</v>
      </c>
      <c r="J15">
        <f>Time!N15</f>
        <v>240</v>
      </c>
      <c r="K15">
        <f>Time!O15</f>
        <v>200</v>
      </c>
      <c r="L15">
        <f>Time!P15</f>
        <v>179</v>
      </c>
      <c r="M15">
        <f>Time!Q15</f>
        <v>250</v>
      </c>
      <c r="N15">
        <f>Time!R15</f>
        <v>70588</v>
      </c>
      <c r="O15">
        <f>Time!S15</f>
        <v>137</v>
      </c>
    </row>
    <row r="16" spans="1:15" x14ac:dyDescent="0.25">
      <c r="A16">
        <f>Time!A16</f>
        <v>87</v>
      </c>
      <c r="B16">
        <f>Time!B16</f>
        <v>3157056</v>
      </c>
      <c r="C16">
        <f>Time!C16</f>
        <v>87</v>
      </c>
      <c r="D16">
        <f>Time!D16</f>
        <v>116</v>
      </c>
      <c r="E16">
        <f>Time!I16</f>
        <v>224</v>
      </c>
      <c r="F16">
        <f>Time!J16</f>
        <v>46097</v>
      </c>
      <c r="G16">
        <f>Time!K16</f>
        <v>446244</v>
      </c>
      <c r="H16">
        <f>Time!L16</f>
        <v>33841</v>
      </c>
      <c r="I16">
        <f>Time!M16</f>
        <v>37350</v>
      </c>
      <c r="J16">
        <f>Time!N16</f>
        <v>167</v>
      </c>
      <c r="K16">
        <f>Time!O16</f>
        <v>213</v>
      </c>
      <c r="L16">
        <f>Time!P16</f>
        <v>211</v>
      </c>
      <c r="M16">
        <f>Time!Q16</f>
        <v>244</v>
      </c>
      <c r="N16">
        <f>Time!R16</f>
        <v>70191</v>
      </c>
      <c r="O16">
        <f>Time!S16</f>
        <v>141</v>
      </c>
    </row>
    <row r="17" spans="1:15" x14ac:dyDescent="0.25">
      <c r="A17">
        <f>Time!A17</f>
        <v>86</v>
      </c>
      <c r="B17">
        <f>Time!B17</f>
        <v>3120768</v>
      </c>
      <c r="C17">
        <f>Time!C17</f>
        <v>86</v>
      </c>
      <c r="D17">
        <f>Time!D17</f>
        <v>97</v>
      </c>
      <c r="E17">
        <f>Time!I17</f>
        <v>207</v>
      </c>
      <c r="F17">
        <f>Time!J17</f>
        <v>44988</v>
      </c>
      <c r="G17">
        <f>Time!K17</f>
        <v>445855</v>
      </c>
      <c r="H17">
        <f>Time!L17</f>
        <v>33657</v>
      </c>
      <c r="I17">
        <f>Time!M17</f>
        <v>36728</v>
      </c>
      <c r="J17">
        <f>Time!N17</f>
        <v>180</v>
      </c>
      <c r="K17">
        <f>Time!O17</f>
        <v>250</v>
      </c>
      <c r="L17">
        <f>Time!P17</f>
        <v>210</v>
      </c>
      <c r="M17">
        <f>Time!Q17</f>
        <v>243</v>
      </c>
      <c r="N17">
        <f>Time!R17</f>
        <v>69005</v>
      </c>
      <c r="O17">
        <f>Time!S17</f>
        <v>144</v>
      </c>
    </row>
    <row r="18" spans="1:15" x14ac:dyDescent="0.25">
      <c r="A18">
        <f>Time!A18</f>
        <v>85</v>
      </c>
      <c r="B18">
        <f>Time!B18</f>
        <v>3084480</v>
      </c>
      <c r="C18">
        <f>Time!C18</f>
        <v>85</v>
      </c>
      <c r="D18">
        <f>Time!D18</f>
        <v>75</v>
      </c>
      <c r="E18">
        <f>Time!I18</f>
        <v>170</v>
      </c>
      <c r="F18">
        <f>Time!J18</f>
        <v>44906</v>
      </c>
      <c r="G18">
        <f>Time!K18</f>
        <v>447293</v>
      </c>
      <c r="H18">
        <f>Time!L18</f>
        <v>33598</v>
      </c>
      <c r="I18">
        <f>Time!M18</f>
        <v>36563</v>
      </c>
      <c r="J18">
        <f>Time!N18</f>
        <v>171</v>
      </c>
      <c r="K18">
        <f>Time!O18</f>
        <v>203</v>
      </c>
      <c r="L18">
        <f>Time!P18</f>
        <v>183</v>
      </c>
      <c r="M18">
        <f>Time!Q18</f>
        <v>248</v>
      </c>
      <c r="N18">
        <f>Time!R18</f>
        <v>69048</v>
      </c>
      <c r="O18">
        <f>Time!S18</f>
        <v>147</v>
      </c>
    </row>
    <row r="19" spans="1:15" x14ac:dyDescent="0.25">
      <c r="A19">
        <f>Time!A19</f>
        <v>84</v>
      </c>
      <c r="B19">
        <f>Time!B19</f>
        <v>3048192</v>
      </c>
      <c r="C19">
        <f>Time!C19</f>
        <v>84</v>
      </c>
      <c r="D19">
        <f>Time!D19</f>
        <v>66</v>
      </c>
      <c r="E19">
        <f>Time!I19</f>
        <v>169</v>
      </c>
      <c r="F19">
        <f>Time!J19</f>
        <v>46396</v>
      </c>
      <c r="G19">
        <f>Time!K19</f>
        <v>447703</v>
      </c>
      <c r="H19">
        <f>Time!L19</f>
        <v>34138</v>
      </c>
      <c r="I19">
        <f>Time!M19</f>
        <v>37773</v>
      </c>
      <c r="J19">
        <f>Time!N19</f>
        <v>168</v>
      </c>
      <c r="K19">
        <f>Time!O19</f>
        <v>198</v>
      </c>
      <c r="L19">
        <f>Time!P19</f>
        <v>177</v>
      </c>
      <c r="M19">
        <f>Time!Q19</f>
        <v>244</v>
      </c>
      <c r="N19">
        <f>Time!R19</f>
        <v>70938</v>
      </c>
      <c r="O19">
        <f>Time!S19</f>
        <v>137</v>
      </c>
    </row>
    <row r="20" spans="1:15" x14ac:dyDescent="0.25">
      <c r="A20">
        <f>Time!A20</f>
        <v>83</v>
      </c>
      <c r="B20">
        <f>Time!B20</f>
        <v>3011904</v>
      </c>
      <c r="C20">
        <f>Time!C20</f>
        <v>83</v>
      </c>
      <c r="D20">
        <f>Time!D20</f>
        <v>133</v>
      </c>
      <c r="E20">
        <f>Time!I20</f>
        <v>192</v>
      </c>
      <c r="F20">
        <f>Time!J20</f>
        <v>46004</v>
      </c>
      <c r="G20">
        <f>Time!K20</f>
        <v>447135</v>
      </c>
      <c r="H20">
        <f>Time!L20</f>
        <v>34733</v>
      </c>
      <c r="I20">
        <f>Time!M20</f>
        <v>37203</v>
      </c>
      <c r="J20">
        <f>Time!N20</f>
        <v>185</v>
      </c>
      <c r="K20">
        <f>Time!O20</f>
        <v>224</v>
      </c>
      <c r="L20">
        <f>Time!P20</f>
        <v>195</v>
      </c>
      <c r="M20">
        <f>Time!Q20</f>
        <v>263</v>
      </c>
      <c r="N20">
        <f>Time!R20</f>
        <v>69572</v>
      </c>
      <c r="O20">
        <f>Time!S20</f>
        <v>147</v>
      </c>
    </row>
    <row r="21" spans="1:15" x14ac:dyDescent="0.25">
      <c r="A21">
        <f>Time!A21</f>
        <v>82</v>
      </c>
      <c r="B21">
        <f>Time!B21</f>
        <v>2975616</v>
      </c>
      <c r="C21">
        <f>Time!C21</f>
        <v>82</v>
      </c>
      <c r="D21">
        <f>Time!D21</f>
        <v>62</v>
      </c>
      <c r="E21">
        <f>Time!I21</f>
        <v>184</v>
      </c>
      <c r="F21">
        <f>Time!J21</f>
        <v>45146</v>
      </c>
      <c r="G21">
        <f>Time!K21</f>
        <v>444761</v>
      </c>
      <c r="H21">
        <f>Time!L21</f>
        <v>33901</v>
      </c>
      <c r="I21">
        <f>Time!M21</f>
        <v>36603</v>
      </c>
      <c r="J21">
        <f>Time!N21</f>
        <v>165</v>
      </c>
      <c r="K21">
        <f>Time!O21</f>
        <v>209</v>
      </c>
      <c r="L21">
        <f>Time!P21</f>
        <v>210</v>
      </c>
      <c r="M21">
        <f>Time!Q21</f>
        <v>246</v>
      </c>
      <c r="N21">
        <f>Time!R21</f>
        <v>68336</v>
      </c>
      <c r="O21">
        <f>Time!S21</f>
        <v>141</v>
      </c>
    </row>
    <row r="22" spans="1:15" x14ac:dyDescent="0.25">
      <c r="A22">
        <f>Time!A22</f>
        <v>81</v>
      </c>
      <c r="B22">
        <f>Time!B22</f>
        <v>2939328</v>
      </c>
      <c r="C22">
        <f>Time!C22</f>
        <v>81</v>
      </c>
      <c r="D22">
        <f>Time!D22</f>
        <v>75</v>
      </c>
      <c r="E22">
        <f>Time!I22</f>
        <v>184</v>
      </c>
      <c r="F22">
        <f>Time!J22</f>
        <v>44631</v>
      </c>
      <c r="G22">
        <f>Time!K22</f>
        <v>444405</v>
      </c>
      <c r="H22">
        <f>Time!L22</f>
        <v>33593</v>
      </c>
      <c r="I22">
        <f>Time!M22</f>
        <v>36566</v>
      </c>
      <c r="J22">
        <f>Time!N22</f>
        <v>178</v>
      </c>
      <c r="K22">
        <f>Time!O22</f>
        <v>214</v>
      </c>
      <c r="L22">
        <f>Time!P22</f>
        <v>181</v>
      </c>
      <c r="M22">
        <f>Time!Q22</f>
        <v>250</v>
      </c>
      <c r="N22">
        <f>Time!R22</f>
        <v>68276</v>
      </c>
      <c r="O22">
        <f>Time!S22</f>
        <v>140</v>
      </c>
    </row>
    <row r="23" spans="1:15" x14ac:dyDescent="0.25">
      <c r="A23">
        <f>Time!A23</f>
        <v>80</v>
      </c>
      <c r="B23">
        <f>Time!B23</f>
        <v>2903040</v>
      </c>
      <c r="C23">
        <f>Time!C23</f>
        <v>80</v>
      </c>
      <c r="D23">
        <f>Time!D23</f>
        <v>80</v>
      </c>
      <c r="E23">
        <f>Time!I23</f>
        <v>193</v>
      </c>
      <c r="F23">
        <f>Time!J23</f>
        <v>45355</v>
      </c>
      <c r="G23">
        <f>Time!K23</f>
        <v>446138</v>
      </c>
      <c r="H23">
        <f>Time!L23</f>
        <v>34406</v>
      </c>
      <c r="I23">
        <f>Time!M23</f>
        <v>36963</v>
      </c>
      <c r="J23">
        <f>Time!N23</f>
        <v>172</v>
      </c>
      <c r="K23">
        <f>Time!O23</f>
        <v>214</v>
      </c>
      <c r="L23">
        <f>Time!P23</f>
        <v>195</v>
      </c>
      <c r="M23">
        <f>Time!Q23</f>
        <v>251</v>
      </c>
      <c r="N23">
        <f>Time!R23</f>
        <v>70217</v>
      </c>
      <c r="O23">
        <f>Time!S23</f>
        <v>143</v>
      </c>
    </row>
    <row r="24" spans="1:15" x14ac:dyDescent="0.25">
      <c r="A24">
        <f>Time!A24</f>
        <v>79</v>
      </c>
      <c r="B24">
        <f>Time!B24</f>
        <v>2866752</v>
      </c>
      <c r="C24">
        <f>Time!C24</f>
        <v>79</v>
      </c>
      <c r="D24">
        <f>Time!D24</f>
        <v>70</v>
      </c>
      <c r="E24">
        <f>Time!I24</f>
        <v>174</v>
      </c>
      <c r="F24">
        <f>Time!J24</f>
        <v>44801</v>
      </c>
      <c r="G24">
        <f>Time!K24</f>
        <v>444894</v>
      </c>
      <c r="H24">
        <f>Time!L24</f>
        <v>33650</v>
      </c>
      <c r="I24">
        <f>Time!M24</f>
        <v>36320</v>
      </c>
      <c r="J24">
        <f>Time!N24</f>
        <v>180</v>
      </c>
      <c r="K24">
        <f>Time!O24</f>
        <v>218</v>
      </c>
      <c r="L24">
        <f>Time!P24</f>
        <v>183</v>
      </c>
      <c r="M24">
        <f>Time!Q24</f>
        <v>256</v>
      </c>
      <c r="N24">
        <f>Time!R24</f>
        <v>68479</v>
      </c>
      <c r="O24">
        <f>Time!S24</f>
        <v>145</v>
      </c>
    </row>
    <row r="25" spans="1:15" x14ac:dyDescent="0.25">
      <c r="A25">
        <f>Time!A25</f>
        <v>78</v>
      </c>
      <c r="B25">
        <f>Time!B25</f>
        <v>2830464</v>
      </c>
      <c r="C25">
        <f>Time!C25</f>
        <v>78</v>
      </c>
      <c r="D25">
        <f>Time!D25</f>
        <v>83</v>
      </c>
      <c r="E25">
        <f>Time!I25</f>
        <v>210</v>
      </c>
      <c r="F25">
        <f>Time!J25</f>
        <v>46913</v>
      </c>
      <c r="G25">
        <f>Time!K25</f>
        <v>447080</v>
      </c>
      <c r="H25">
        <f>Time!L25</f>
        <v>34711</v>
      </c>
      <c r="I25">
        <f>Time!M25</f>
        <v>37899</v>
      </c>
      <c r="J25">
        <f>Time!N25</f>
        <v>168</v>
      </c>
      <c r="K25">
        <f>Time!O25</f>
        <v>203</v>
      </c>
      <c r="L25">
        <f>Time!P25</f>
        <v>178</v>
      </c>
      <c r="M25">
        <f>Time!Q25</f>
        <v>288</v>
      </c>
      <c r="N25">
        <f>Time!R25</f>
        <v>69963</v>
      </c>
      <c r="O25">
        <f>Time!S25</f>
        <v>161</v>
      </c>
    </row>
    <row r="26" spans="1:15" x14ac:dyDescent="0.25">
      <c r="A26">
        <f>Time!A26</f>
        <v>77</v>
      </c>
      <c r="B26">
        <f>Time!B26</f>
        <v>2794176</v>
      </c>
      <c r="C26">
        <f>Time!C26</f>
        <v>77</v>
      </c>
      <c r="D26">
        <f>Time!D26</f>
        <v>67</v>
      </c>
      <c r="E26">
        <f>Time!I26</f>
        <v>171</v>
      </c>
      <c r="F26">
        <f>Time!J26</f>
        <v>44919</v>
      </c>
      <c r="G26">
        <f>Time!K26</f>
        <v>445576</v>
      </c>
      <c r="H26">
        <f>Time!L26</f>
        <v>34206</v>
      </c>
      <c r="I26">
        <f>Time!M26</f>
        <v>36246</v>
      </c>
      <c r="J26">
        <f>Time!N26</f>
        <v>194</v>
      </c>
      <c r="K26">
        <f>Time!O26</f>
        <v>205</v>
      </c>
      <c r="L26">
        <f>Time!P26</f>
        <v>178</v>
      </c>
      <c r="M26">
        <f>Time!Q26</f>
        <v>243</v>
      </c>
      <c r="N26">
        <f>Time!R26</f>
        <v>69809</v>
      </c>
      <c r="O26">
        <f>Time!S26</f>
        <v>145</v>
      </c>
    </row>
    <row r="27" spans="1:15" x14ac:dyDescent="0.25">
      <c r="A27">
        <f>Time!A27</f>
        <v>76</v>
      </c>
      <c r="B27">
        <f>Time!B27</f>
        <v>2757888</v>
      </c>
      <c r="C27">
        <f>Time!C27</f>
        <v>76</v>
      </c>
      <c r="D27">
        <f>Time!D27</f>
        <v>129</v>
      </c>
      <c r="E27">
        <f>Time!I27</f>
        <v>205</v>
      </c>
      <c r="F27">
        <f>Time!J27</f>
        <v>45526</v>
      </c>
      <c r="G27">
        <f>Time!K27</f>
        <v>445632</v>
      </c>
      <c r="H27">
        <f>Time!L27</f>
        <v>34084</v>
      </c>
      <c r="I27">
        <f>Time!M27</f>
        <v>37501</v>
      </c>
      <c r="J27">
        <f>Time!N27</f>
        <v>163</v>
      </c>
      <c r="K27">
        <f>Time!O27</f>
        <v>212</v>
      </c>
      <c r="L27">
        <f>Time!P27</f>
        <v>175</v>
      </c>
      <c r="M27">
        <f>Time!Q27</f>
        <v>244</v>
      </c>
      <c r="N27">
        <f>Time!R27</f>
        <v>69496</v>
      </c>
      <c r="O27">
        <f>Time!S27</f>
        <v>138</v>
      </c>
    </row>
    <row r="28" spans="1:15" x14ac:dyDescent="0.25">
      <c r="A28">
        <f>Time!A28</f>
        <v>75</v>
      </c>
      <c r="B28">
        <f>Time!B28</f>
        <v>2721600</v>
      </c>
      <c r="C28">
        <f>Time!C28</f>
        <v>75</v>
      </c>
      <c r="D28">
        <f>Time!D28</f>
        <v>72</v>
      </c>
      <c r="E28">
        <f>Time!I28</f>
        <v>177</v>
      </c>
      <c r="F28">
        <f>Time!J28</f>
        <v>46237</v>
      </c>
      <c r="G28">
        <f>Time!K28</f>
        <v>449478</v>
      </c>
      <c r="H28">
        <f>Time!L28</f>
        <v>34260</v>
      </c>
      <c r="I28">
        <f>Time!M28</f>
        <v>36955</v>
      </c>
      <c r="J28">
        <f>Time!N28</f>
        <v>178</v>
      </c>
      <c r="K28">
        <f>Time!O28</f>
        <v>209</v>
      </c>
      <c r="L28">
        <f>Time!P28</f>
        <v>204</v>
      </c>
      <c r="M28">
        <f>Time!Q28</f>
        <v>259</v>
      </c>
      <c r="N28">
        <f>Time!R28</f>
        <v>70610</v>
      </c>
      <c r="O28">
        <f>Time!S28</f>
        <v>144</v>
      </c>
    </row>
    <row r="29" spans="1:15" x14ac:dyDescent="0.25">
      <c r="A29">
        <f>Time!A29</f>
        <v>74</v>
      </c>
      <c r="B29">
        <f>Time!B29</f>
        <v>2685312</v>
      </c>
      <c r="C29">
        <f>Time!C29</f>
        <v>74</v>
      </c>
      <c r="D29">
        <f>Time!D29</f>
        <v>70</v>
      </c>
      <c r="E29">
        <f>Time!I29</f>
        <v>170</v>
      </c>
      <c r="F29">
        <f>Time!J29</f>
        <v>44855</v>
      </c>
      <c r="G29">
        <f>Time!K29</f>
        <v>445667</v>
      </c>
      <c r="H29">
        <f>Time!L29</f>
        <v>34233</v>
      </c>
      <c r="I29">
        <f>Time!M29</f>
        <v>36518</v>
      </c>
      <c r="J29">
        <f>Time!N29</f>
        <v>165</v>
      </c>
      <c r="K29">
        <f>Time!O29</f>
        <v>216</v>
      </c>
      <c r="L29">
        <f>Time!P29</f>
        <v>211</v>
      </c>
      <c r="M29">
        <f>Time!Q29</f>
        <v>243</v>
      </c>
      <c r="N29">
        <f>Time!R29</f>
        <v>67600</v>
      </c>
      <c r="O29">
        <f>Time!S29</f>
        <v>162</v>
      </c>
    </row>
    <row r="30" spans="1:15" x14ac:dyDescent="0.25">
      <c r="A30">
        <f>Time!A30</f>
        <v>73</v>
      </c>
      <c r="B30">
        <f>Time!B30</f>
        <v>2649024</v>
      </c>
      <c r="C30">
        <f>Time!C30</f>
        <v>73</v>
      </c>
      <c r="D30">
        <f>Time!D30</f>
        <v>108</v>
      </c>
      <c r="E30">
        <f>Time!I30</f>
        <v>182</v>
      </c>
      <c r="F30">
        <f>Time!J30</f>
        <v>47016</v>
      </c>
      <c r="G30">
        <f>Time!K30</f>
        <v>450183</v>
      </c>
      <c r="H30">
        <f>Time!L30</f>
        <v>34276</v>
      </c>
      <c r="I30">
        <f>Time!M30</f>
        <v>38040</v>
      </c>
      <c r="J30">
        <f>Time!N30</f>
        <v>181</v>
      </c>
      <c r="K30">
        <f>Time!O30</f>
        <v>211</v>
      </c>
      <c r="L30">
        <f>Time!P30</f>
        <v>211</v>
      </c>
      <c r="M30">
        <f>Time!Q30</f>
        <v>250</v>
      </c>
      <c r="N30">
        <f>Time!R30</f>
        <v>70137</v>
      </c>
      <c r="O30">
        <f>Time!S30</f>
        <v>156</v>
      </c>
    </row>
    <row r="31" spans="1:15" x14ac:dyDescent="0.25">
      <c r="A31">
        <f>Time!A31</f>
        <v>72</v>
      </c>
      <c r="B31">
        <f>Time!B31</f>
        <v>2612736</v>
      </c>
      <c r="C31">
        <f>Time!C31</f>
        <v>72</v>
      </c>
      <c r="D31">
        <f>Time!D31</f>
        <v>64</v>
      </c>
      <c r="E31">
        <f>Time!I31</f>
        <v>168</v>
      </c>
      <c r="F31">
        <f>Time!J31</f>
        <v>47050</v>
      </c>
      <c r="G31">
        <f>Time!K31</f>
        <v>450248</v>
      </c>
      <c r="H31">
        <f>Time!L31</f>
        <v>34977</v>
      </c>
      <c r="I31">
        <f>Time!M31</f>
        <v>38452</v>
      </c>
      <c r="J31">
        <f>Time!N31</f>
        <v>194</v>
      </c>
      <c r="K31">
        <f>Time!O31</f>
        <v>205</v>
      </c>
      <c r="L31">
        <f>Time!P31</f>
        <v>182</v>
      </c>
      <c r="M31">
        <f>Time!Q31</f>
        <v>239</v>
      </c>
      <c r="N31">
        <f>Time!R31</f>
        <v>71618</v>
      </c>
      <c r="O31">
        <f>Time!S31</f>
        <v>141</v>
      </c>
    </row>
    <row r="32" spans="1:15" x14ac:dyDescent="0.25">
      <c r="A32">
        <f>Time!A32</f>
        <v>71</v>
      </c>
      <c r="B32">
        <f>Time!B32</f>
        <v>2576448</v>
      </c>
      <c r="C32">
        <f>Time!C32</f>
        <v>71</v>
      </c>
      <c r="D32">
        <f>Time!D32</f>
        <v>101</v>
      </c>
      <c r="E32">
        <f>Time!I32</f>
        <v>205</v>
      </c>
      <c r="F32">
        <f>Time!J32</f>
        <v>46185</v>
      </c>
      <c r="G32">
        <f>Time!K32</f>
        <v>447992</v>
      </c>
      <c r="H32">
        <f>Time!L32</f>
        <v>33613</v>
      </c>
      <c r="I32">
        <f>Time!M32</f>
        <v>37087</v>
      </c>
      <c r="J32">
        <f>Time!N32</f>
        <v>171</v>
      </c>
      <c r="K32">
        <f>Time!O32</f>
        <v>258</v>
      </c>
      <c r="L32">
        <f>Time!P32</f>
        <v>208</v>
      </c>
      <c r="M32">
        <f>Time!Q32</f>
        <v>243</v>
      </c>
      <c r="N32">
        <f>Time!R32</f>
        <v>69249</v>
      </c>
      <c r="O32">
        <f>Time!S32</f>
        <v>142</v>
      </c>
    </row>
    <row r="33" spans="1:15" x14ac:dyDescent="0.25">
      <c r="A33">
        <f>Time!A33</f>
        <v>70</v>
      </c>
      <c r="B33">
        <f>Time!B33</f>
        <v>2540160</v>
      </c>
      <c r="C33">
        <f>Time!C33</f>
        <v>70</v>
      </c>
      <c r="D33">
        <f>Time!D33</f>
        <v>67</v>
      </c>
      <c r="E33">
        <f>Time!I33</f>
        <v>169</v>
      </c>
      <c r="F33">
        <f>Time!J33</f>
        <v>46686</v>
      </c>
      <c r="G33">
        <f>Time!K33</f>
        <v>449932</v>
      </c>
      <c r="H33">
        <f>Time!L33</f>
        <v>33772</v>
      </c>
      <c r="I33">
        <f>Time!M33</f>
        <v>38109</v>
      </c>
      <c r="J33">
        <f>Time!N33</f>
        <v>172</v>
      </c>
      <c r="K33">
        <f>Time!O33</f>
        <v>206</v>
      </c>
      <c r="L33">
        <f>Time!P33</f>
        <v>180</v>
      </c>
      <c r="M33">
        <f>Time!Q33</f>
        <v>242</v>
      </c>
      <c r="N33">
        <f>Time!R33</f>
        <v>69792</v>
      </c>
      <c r="O33">
        <f>Time!S33</f>
        <v>139</v>
      </c>
    </row>
    <row r="34" spans="1:15" x14ac:dyDescent="0.25">
      <c r="A34">
        <f>Time!A34</f>
        <v>69</v>
      </c>
      <c r="B34">
        <f>Time!B34</f>
        <v>2503872</v>
      </c>
      <c r="C34">
        <f>Time!C34</f>
        <v>69</v>
      </c>
      <c r="D34">
        <f>Time!D34</f>
        <v>68</v>
      </c>
      <c r="E34">
        <f>Time!I34</f>
        <v>176</v>
      </c>
      <c r="F34">
        <f>Time!J34</f>
        <v>44569</v>
      </c>
      <c r="G34">
        <f>Time!K34</f>
        <v>452238</v>
      </c>
      <c r="H34">
        <f>Time!L34</f>
        <v>33964</v>
      </c>
      <c r="I34">
        <f>Time!M34</f>
        <v>36374</v>
      </c>
      <c r="J34">
        <f>Time!N34</f>
        <v>183</v>
      </c>
      <c r="K34">
        <f>Time!O34</f>
        <v>215</v>
      </c>
      <c r="L34">
        <f>Time!P34</f>
        <v>193</v>
      </c>
      <c r="M34">
        <f>Time!Q34</f>
        <v>249</v>
      </c>
      <c r="N34">
        <f>Time!R34</f>
        <v>68737</v>
      </c>
      <c r="O34">
        <f>Time!S34</f>
        <v>156</v>
      </c>
    </row>
    <row r="35" spans="1:15" x14ac:dyDescent="0.25">
      <c r="A35">
        <f>Time!A35</f>
        <v>68</v>
      </c>
      <c r="B35">
        <f>Time!B35</f>
        <v>2467584</v>
      </c>
      <c r="C35">
        <f>Time!C35</f>
        <v>68</v>
      </c>
      <c r="D35">
        <f>Time!D35</f>
        <v>65</v>
      </c>
      <c r="E35">
        <f>Time!I35</f>
        <v>169</v>
      </c>
      <c r="F35">
        <f>Time!J35</f>
        <v>45579</v>
      </c>
      <c r="G35">
        <f>Time!K35</f>
        <v>447231</v>
      </c>
      <c r="H35">
        <f>Time!L35</f>
        <v>33586</v>
      </c>
      <c r="I35">
        <f>Time!M35</f>
        <v>36629</v>
      </c>
      <c r="J35">
        <f>Time!N35</f>
        <v>202</v>
      </c>
      <c r="K35">
        <f>Time!O35</f>
        <v>197</v>
      </c>
      <c r="L35">
        <f>Time!P35</f>
        <v>179</v>
      </c>
      <c r="M35">
        <f>Time!Q35</f>
        <v>243</v>
      </c>
      <c r="N35">
        <f>Time!R35</f>
        <v>68397</v>
      </c>
      <c r="O35">
        <f>Time!S35</f>
        <v>142</v>
      </c>
    </row>
    <row r="36" spans="1:15" x14ac:dyDescent="0.25">
      <c r="A36">
        <f>Time!A36</f>
        <v>67</v>
      </c>
      <c r="B36">
        <f>Time!B36</f>
        <v>2431296</v>
      </c>
      <c r="C36">
        <f>Time!C36</f>
        <v>67</v>
      </c>
      <c r="D36">
        <f>Time!D36</f>
        <v>68</v>
      </c>
      <c r="E36">
        <f>Time!I36</f>
        <v>171</v>
      </c>
      <c r="F36">
        <f>Time!J36</f>
        <v>45906</v>
      </c>
      <c r="G36">
        <f>Time!K36</f>
        <v>448063</v>
      </c>
      <c r="H36">
        <f>Time!L36</f>
        <v>33727</v>
      </c>
      <c r="I36">
        <f>Time!M36</f>
        <v>37104</v>
      </c>
      <c r="J36">
        <f>Time!N36</f>
        <v>195</v>
      </c>
      <c r="K36">
        <f>Time!O36</f>
        <v>202</v>
      </c>
      <c r="L36">
        <f>Time!P36</f>
        <v>233</v>
      </c>
      <c r="M36">
        <f>Time!Q36</f>
        <v>279</v>
      </c>
      <c r="N36">
        <f>Time!R36</f>
        <v>70011</v>
      </c>
      <c r="O36">
        <f>Time!S36</f>
        <v>138</v>
      </c>
    </row>
    <row r="37" spans="1:15" x14ac:dyDescent="0.25">
      <c r="A37">
        <f>Time!A37</f>
        <v>66</v>
      </c>
      <c r="B37">
        <f>Time!B37</f>
        <v>2395008</v>
      </c>
      <c r="C37">
        <f>Time!C37</f>
        <v>66</v>
      </c>
      <c r="D37">
        <f>Time!D37</f>
        <v>86</v>
      </c>
      <c r="E37">
        <f>Time!I37</f>
        <v>171</v>
      </c>
      <c r="F37">
        <f>Time!J37</f>
        <v>44274</v>
      </c>
      <c r="G37">
        <f>Time!K37</f>
        <v>448894</v>
      </c>
      <c r="H37">
        <f>Time!L37</f>
        <v>33757</v>
      </c>
      <c r="I37">
        <f>Time!M37</f>
        <v>37059</v>
      </c>
      <c r="J37">
        <f>Time!N37</f>
        <v>165</v>
      </c>
      <c r="K37">
        <f>Time!O37</f>
        <v>236</v>
      </c>
      <c r="L37">
        <f>Time!P37</f>
        <v>179</v>
      </c>
      <c r="M37">
        <f>Time!Q37</f>
        <v>243</v>
      </c>
      <c r="N37">
        <f>Time!R37</f>
        <v>68414</v>
      </c>
      <c r="O37">
        <f>Time!S37</f>
        <v>137</v>
      </c>
    </row>
    <row r="38" spans="1:15" x14ac:dyDescent="0.25">
      <c r="A38">
        <f>Time!A38</f>
        <v>65</v>
      </c>
      <c r="B38">
        <f>Time!B38</f>
        <v>2358720</v>
      </c>
      <c r="C38">
        <f>Time!C38</f>
        <v>65</v>
      </c>
      <c r="D38">
        <f>Time!D38</f>
        <v>70</v>
      </c>
      <c r="E38">
        <f>Time!I38</f>
        <v>171</v>
      </c>
      <c r="F38">
        <f>Time!J38</f>
        <v>45913</v>
      </c>
      <c r="G38">
        <f>Time!K38</f>
        <v>448563</v>
      </c>
      <c r="H38">
        <f>Time!L38</f>
        <v>34085</v>
      </c>
      <c r="I38">
        <f>Time!M38</f>
        <v>37368</v>
      </c>
      <c r="J38">
        <f>Time!N38</f>
        <v>172</v>
      </c>
      <c r="K38">
        <f>Time!O38</f>
        <v>213</v>
      </c>
      <c r="L38">
        <f>Time!P38</f>
        <v>178</v>
      </c>
      <c r="M38">
        <f>Time!Q38</f>
        <v>246</v>
      </c>
      <c r="N38">
        <f>Time!R38</f>
        <v>69433</v>
      </c>
      <c r="O38">
        <f>Time!S38</f>
        <v>139</v>
      </c>
    </row>
    <row r="39" spans="1:15" x14ac:dyDescent="0.25">
      <c r="A39">
        <f>Time!A39</f>
        <v>64</v>
      </c>
      <c r="B39">
        <f>Time!B39</f>
        <v>2322432</v>
      </c>
      <c r="C39">
        <f>Time!C39</f>
        <v>64</v>
      </c>
      <c r="D39">
        <f>Time!D39</f>
        <v>89</v>
      </c>
      <c r="E39">
        <f>Time!I39</f>
        <v>168</v>
      </c>
      <c r="F39">
        <f>Time!J39</f>
        <v>45262</v>
      </c>
      <c r="G39">
        <f>Time!K39</f>
        <v>449062</v>
      </c>
      <c r="H39">
        <f>Time!L39</f>
        <v>33766</v>
      </c>
      <c r="I39">
        <f>Time!M39</f>
        <v>36635</v>
      </c>
      <c r="J39">
        <f>Time!N39</f>
        <v>167</v>
      </c>
      <c r="K39">
        <f>Time!O39</f>
        <v>204</v>
      </c>
      <c r="L39">
        <f>Time!P39</f>
        <v>182</v>
      </c>
      <c r="M39">
        <f>Time!Q39</f>
        <v>256</v>
      </c>
      <c r="N39">
        <f>Time!R39</f>
        <v>69887</v>
      </c>
      <c r="O39">
        <f>Time!S39</f>
        <v>150</v>
      </c>
    </row>
    <row r="40" spans="1:15" x14ac:dyDescent="0.25">
      <c r="A40">
        <f>Time!A40</f>
        <v>63</v>
      </c>
      <c r="B40">
        <f>Time!B40</f>
        <v>2286144</v>
      </c>
      <c r="C40">
        <f>Time!C40</f>
        <v>63</v>
      </c>
      <c r="D40">
        <f>Time!D40</f>
        <v>77</v>
      </c>
      <c r="E40">
        <f>Time!I40</f>
        <v>178</v>
      </c>
      <c r="F40">
        <f>Time!J40</f>
        <v>45984</v>
      </c>
      <c r="G40">
        <f>Time!K40</f>
        <v>450140</v>
      </c>
      <c r="H40">
        <f>Time!L40</f>
        <v>34697</v>
      </c>
      <c r="I40">
        <f>Time!M40</f>
        <v>37881</v>
      </c>
      <c r="J40">
        <f>Time!N40</f>
        <v>173</v>
      </c>
      <c r="K40">
        <f>Time!O40</f>
        <v>216</v>
      </c>
      <c r="L40">
        <f>Time!P40</f>
        <v>195</v>
      </c>
      <c r="M40">
        <f>Time!Q40</f>
        <v>293</v>
      </c>
      <c r="N40">
        <f>Time!R40</f>
        <v>69414</v>
      </c>
      <c r="O40">
        <f>Time!S40</f>
        <v>144</v>
      </c>
    </row>
    <row r="41" spans="1:15" x14ac:dyDescent="0.25">
      <c r="A41">
        <f>Time!A41</f>
        <v>62</v>
      </c>
      <c r="B41">
        <f>Time!B41</f>
        <v>2249856</v>
      </c>
      <c r="C41">
        <f>Time!C41</f>
        <v>62</v>
      </c>
      <c r="D41">
        <f>Time!D41</f>
        <v>117</v>
      </c>
      <c r="E41">
        <f>Time!I41</f>
        <v>205</v>
      </c>
      <c r="F41">
        <f>Time!J41</f>
        <v>47139</v>
      </c>
      <c r="G41">
        <f>Time!K41</f>
        <v>449288</v>
      </c>
      <c r="H41">
        <f>Time!L41</f>
        <v>33640</v>
      </c>
      <c r="I41">
        <f>Time!M41</f>
        <v>39098</v>
      </c>
      <c r="J41">
        <f>Time!N41</f>
        <v>168</v>
      </c>
      <c r="K41">
        <f>Time!O41</f>
        <v>252</v>
      </c>
      <c r="L41">
        <f>Time!P41</f>
        <v>187</v>
      </c>
      <c r="M41">
        <f>Time!Q41</f>
        <v>254</v>
      </c>
      <c r="N41">
        <f>Time!R41</f>
        <v>70459</v>
      </c>
      <c r="O41">
        <f>Time!S41</f>
        <v>143</v>
      </c>
    </row>
    <row r="42" spans="1:15" x14ac:dyDescent="0.25">
      <c r="A42">
        <f>Time!A42</f>
        <v>61</v>
      </c>
      <c r="B42">
        <f>Time!B42</f>
        <v>2213568</v>
      </c>
      <c r="C42">
        <f>Time!C42</f>
        <v>61</v>
      </c>
      <c r="D42">
        <f>Time!D42</f>
        <v>68</v>
      </c>
      <c r="E42">
        <f>Time!I42</f>
        <v>169</v>
      </c>
      <c r="F42">
        <f>Time!J42</f>
        <v>45116</v>
      </c>
      <c r="G42">
        <f>Time!K42</f>
        <v>448270</v>
      </c>
      <c r="H42">
        <f>Time!L42</f>
        <v>33055</v>
      </c>
      <c r="I42">
        <f>Time!M42</f>
        <v>36295</v>
      </c>
      <c r="J42">
        <f>Time!N42</f>
        <v>166</v>
      </c>
      <c r="K42">
        <f>Time!O42</f>
        <v>228</v>
      </c>
      <c r="L42">
        <f>Time!P42</f>
        <v>186</v>
      </c>
      <c r="M42">
        <f>Time!Q42</f>
        <v>257</v>
      </c>
      <c r="N42">
        <f>Time!R42</f>
        <v>68783</v>
      </c>
      <c r="O42">
        <f>Time!S42</f>
        <v>150</v>
      </c>
    </row>
    <row r="43" spans="1:15" x14ac:dyDescent="0.25">
      <c r="A43">
        <f>Time!A43</f>
        <v>60</v>
      </c>
      <c r="B43">
        <f>Time!B43</f>
        <v>2177280</v>
      </c>
      <c r="C43">
        <f>Time!C43</f>
        <v>60</v>
      </c>
      <c r="D43">
        <f>Time!D43</f>
        <v>66</v>
      </c>
      <c r="E43">
        <f>Time!I43</f>
        <v>172</v>
      </c>
      <c r="F43">
        <f>Time!J43</f>
        <v>45081</v>
      </c>
      <c r="G43">
        <f>Time!K43</f>
        <v>450137</v>
      </c>
      <c r="H43">
        <f>Time!L43</f>
        <v>33998</v>
      </c>
      <c r="I43">
        <f>Time!M43</f>
        <v>36931</v>
      </c>
      <c r="J43">
        <f>Time!N43</f>
        <v>174</v>
      </c>
      <c r="K43">
        <f>Time!O43</f>
        <v>214</v>
      </c>
      <c r="L43">
        <f>Time!P43</f>
        <v>181</v>
      </c>
      <c r="M43">
        <f>Time!Q43</f>
        <v>258</v>
      </c>
      <c r="N43">
        <f>Time!R43</f>
        <v>69563</v>
      </c>
      <c r="O43">
        <f>Time!S43</f>
        <v>144</v>
      </c>
    </row>
    <row r="44" spans="1:15" x14ac:dyDescent="0.25">
      <c r="A44">
        <f>Time!A44</f>
        <v>59</v>
      </c>
      <c r="B44">
        <f>Time!B44</f>
        <v>2140992</v>
      </c>
      <c r="C44">
        <f>Time!C44</f>
        <v>59</v>
      </c>
      <c r="D44">
        <f>Time!D44</f>
        <v>68</v>
      </c>
      <c r="E44">
        <f>Time!I44</f>
        <v>173</v>
      </c>
      <c r="F44">
        <f>Time!J44</f>
        <v>45863</v>
      </c>
      <c r="G44">
        <f>Time!K44</f>
        <v>449190</v>
      </c>
      <c r="H44">
        <f>Time!L44</f>
        <v>33859</v>
      </c>
      <c r="I44">
        <f>Time!M44</f>
        <v>37009</v>
      </c>
      <c r="J44">
        <f>Time!N44</f>
        <v>168</v>
      </c>
      <c r="K44">
        <f>Time!O44</f>
        <v>201</v>
      </c>
      <c r="L44">
        <f>Time!P44</f>
        <v>176</v>
      </c>
      <c r="M44">
        <f>Time!Q44</f>
        <v>245</v>
      </c>
      <c r="N44">
        <f>Time!R44</f>
        <v>69642</v>
      </c>
      <c r="O44">
        <f>Time!S44</f>
        <v>140</v>
      </c>
    </row>
    <row r="45" spans="1:15" x14ac:dyDescent="0.25">
      <c r="A45">
        <f>Time!A45</f>
        <v>58</v>
      </c>
      <c r="B45">
        <f>Time!B45</f>
        <v>2104704</v>
      </c>
      <c r="C45">
        <f>Time!C45</f>
        <v>58</v>
      </c>
      <c r="D45">
        <f>Time!D45</f>
        <v>101</v>
      </c>
      <c r="E45">
        <f>Time!I45</f>
        <v>179</v>
      </c>
      <c r="F45">
        <f>Time!J45</f>
        <v>44331</v>
      </c>
      <c r="G45">
        <f>Time!K45</f>
        <v>445374</v>
      </c>
      <c r="H45">
        <f>Time!L45</f>
        <v>33861</v>
      </c>
      <c r="I45">
        <f>Time!M45</f>
        <v>36084</v>
      </c>
      <c r="J45">
        <f>Time!N45</f>
        <v>170</v>
      </c>
      <c r="K45">
        <f>Time!O45</f>
        <v>214</v>
      </c>
      <c r="L45">
        <f>Time!P45</f>
        <v>183</v>
      </c>
      <c r="M45">
        <f>Time!Q45</f>
        <v>239</v>
      </c>
      <c r="N45">
        <f>Time!R45</f>
        <v>69165</v>
      </c>
      <c r="O45">
        <f>Time!S45</f>
        <v>139</v>
      </c>
    </row>
    <row r="46" spans="1:15" x14ac:dyDescent="0.25">
      <c r="A46">
        <f>Time!A46</f>
        <v>57</v>
      </c>
      <c r="B46">
        <f>Time!B46</f>
        <v>2068416</v>
      </c>
      <c r="C46">
        <f>Time!C46</f>
        <v>57</v>
      </c>
      <c r="D46">
        <f>Time!D46</f>
        <v>108</v>
      </c>
      <c r="E46">
        <f>Time!I46</f>
        <v>172</v>
      </c>
      <c r="F46">
        <f>Time!J46</f>
        <v>45771</v>
      </c>
      <c r="G46">
        <f>Time!K46</f>
        <v>449807</v>
      </c>
      <c r="H46">
        <f>Time!L46</f>
        <v>33780</v>
      </c>
      <c r="I46">
        <f>Time!M46</f>
        <v>38004</v>
      </c>
      <c r="J46">
        <f>Time!N46</f>
        <v>165</v>
      </c>
      <c r="K46">
        <f>Time!O46</f>
        <v>210</v>
      </c>
      <c r="L46">
        <f>Time!P46</f>
        <v>178</v>
      </c>
      <c r="M46">
        <f>Time!Q46</f>
        <v>505</v>
      </c>
      <c r="N46">
        <f>Time!R46</f>
        <v>69306</v>
      </c>
      <c r="O46">
        <f>Time!S46</f>
        <v>140</v>
      </c>
    </row>
    <row r="47" spans="1:15" x14ac:dyDescent="0.25">
      <c r="A47">
        <f>Time!A47</f>
        <v>56</v>
      </c>
      <c r="B47">
        <f>Time!B47</f>
        <v>2032128</v>
      </c>
      <c r="C47">
        <f>Time!C47</f>
        <v>56</v>
      </c>
      <c r="D47">
        <f>Time!D47</f>
        <v>75</v>
      </c>
      <c r="E47">
        <f>Time!I47</f>
        <v>180</v>
      </c>
      <c r="F47">
        <f>Time!J47</f>
        <v>45580</v>
      </c>
      <c r="G47">
        <f>Time!K47</f>
        <v>451905</v>
      </c>
      <c r="H47">
        <f>Time!L47</f>
        <v>35037</v>
      </c>
      <c r="I47">
        <f>Time!M47</f>
        <v>37135</v>
      </c>
      <c r="J47">
        <f>Time!N47</f>
        <v>185</v>
      </c>
      <c r="K47">
        <f>Time!O47</f>
        <v>214</v>
      </c>
      <c r="L47">
        <f>Time!P47</f>
        <v>191</v>
      </c>
      <c r="M47">
        <f>Time!Q47</f>
        <v>249</v>
      </c>
      <c r="N47">
        <f>Time!R47</f>
        <v>68524</v>
      </c>
      <c r="O47">
        <f>Time!S47</f>
        <v>146</v>
      </c>
    </row>
    <row r="48" spans="1:15" x14ac:dyDescent="0.25">
      <c r="A48">
        <f>Time!A48</f>
        <v>55</v>
      </c>
      <c r="B48">
        <f>Time!B48</f>
        <v>1995840</v>
      </c>
      <c r="C48">
        <f>Time!C48</f>
        <v>55</v>
      </c>
      <c r="D48">
        <f>Time!D48</f>
        <v>70</v>
      </c>
      <c r="E48">
        <f>Time!I48</f>
        <v>179</v>
      </c>
      <c r="F48">
        <f>Time!J48</f>
        <v>44895</v>
      </c>
      <c r="G48">
        <f>Time!K48</f>
        <v>446217</v>
      </c>
      <c r="H48">
        <f>Time!L48</f>
        <v>33239</v>
      </c>
      <c r="I48">
        <f>Time!M48</f>
        <v>36698</v>
      </c>
      <c r="J48">
        <f>Time!N48</f>
        <v>172</v>
      </c>
      <c r="K48">
        <f>Time!O48</f>
        <v>222</v>
      </c>
      <c r="L48">
        <f>Time!P48</f>
        <v>177</v>
      </c>
      <c r="M48">
        <f>Time!Q48</f>
        <v>248</v>
      </c>
      <c r="N48">
        <f>Time!R48</f>
        <v>69432</v>
      </c>
      <c r="O48">
        <f>Time!S48</f>
        <v>142</v>
      </c>
    </row>
    <row r="49" spans="1:15" x14ac:dyDescent="0.25">
      <c r="A49">
        <f>Time!A49</f>
        <v>54</v>
      </c>
      <c r="B49">
        <f>Time!B49</f>
        <v>1959552</v>
      </c>
      <c r="C49">
        <f>Time!C49</f>
        <v>54</v>
      </c>
      <c r="D49">
        <f>Time!D49</f>
        <v>94</v>
      </c>
      <c r="E49">
        <f>Time!I49</f>
        <v>219</v>
      </c>
      <c r="F49">
        <f>Time!J49</f>
        <v>46591</v>
      </c>
      <c r="G49">
        <f>Time!K49</f>
        <v>450108</v>
      </c>
      <c r="H49">
        <f>Time!L49</f>
        <v>34867</v>
      </c>
      <c r="I49">
        <f>Time!M49</f>
        <v>38855</v>
      </c>
      <c r="J49">
        <f>Time!N49</f>
        <v>259</v>
      </c>
      <c r="K49">
        <f>Time!O49</f>
        <v>212</v>
      </c>
      <c r="L49">
        <f>Time!P49</f>
        <v>186</v>
      </c>
      <c r="M49">
        <f>Time!Q49</f>
        <v>299</v>
      </c>
      <c r="N49">
        <f>Time!R49</f>
        <v>71396</v>
      </c>
      <c r="O49">
        <f>Time!S49</f>
        <v>147</v>
      </c>
    </row>
    <row r="50" spans="1:15" x14ac:dyDescent="0.25">
      <c r="A50">
        <f>Time!A50</f>
        <v>53</v>
      </c>
      <c r="B50">
        <f>Time!B50</f>
        <v>1923264</v>
      </c>
      <c r="C50">
        <f>Time!C50</f>
        <v>53</v>
      </c>
      <c r="D50">
        <f>Time!D50</f>
        <v>68</v>
      </c>
      <c r="E50">
        <f>Time!I50</f>
        <v>171</v>
      </c>
      <c r="F50">
        <f>Time!J50</f>
        <v>46149</v>
      </c>
      <c r="G50">
        <f>Time!K50</f>
        <v>452290</v>
      </c>
      <c r="H50">
        <f>Time!L50</f>
        <v>33601</v>
      </c>
      <c r="I50">
        <f>Time!M50</f>
        <v>36911</v>
      </c>
      <c r="J50">
        <f>Time!N50</f>
        <v>202</v>
      </c>
      <c r="K50">
        <f>Time!O50</f>
        <v>200</v>
      </c>
      <c r="L50">
        <f>Time!P50</f>
        <v>195</v>
      </c>
      <c r="M50">
        <f>Time!Q50</f>
        <v>243</v>
      </c>
      <c r="N50">
        <f>Time!R50</f>
        <v>71229</v>
      </c>
      <c r="O50">
        <f>Time!S50</f>
        <v>141</v>
      </c>
    </row>
    <row r="51" spans="1:15" x14ac:dyDescent="0.25">
      <c r="A51">
        <f>Time!A51</f>
        <v>52</v>
      </c>
      <c r="B51">
        <f>Time!B51</f>
        <v>1886976</v>
      </c>
      <c r="C51">
        <f>Time!C51</f>
        <v>52</v>
      </c>
      <c r="D51">
        <f>Time!D51</f>
        <v>102</v>
      </c>
      <c r="E51">
        <f>Time!I51</f>
        <v>178</v>
      </c>
      <c r="F51">
        <f>Time!J51</f>
        <v>46248</v>
      </c>
      <c r="G51">
        <f>Time!K51</f>
        <v>451524</v>
      </c>
      <c r="H51">
        <f>Time!L51</f>
        <v>33906</v>
      </c>
      <c r="I51">
        <f>Time!M51</f>
        <v>38079</v>
      </c>
      <c r="J51">
        <f>Time!N51</f>
        <v>172</v>
      </c>
      <c r="K51">
        <f>Time!O51</f>
        <v>203</v>
      </c>
      <c r="L51">
        <f>Time!P51</f>
        <v>184</v>
      </c>
      <c r="M51">
        <f>Time!Q51</f>
        <v>244</v>
      </c>
      <c r="N51">
        <f>Time!R51</f>
        <v>69671</v>
      </c>
      <c r="O51">
        <f>Time!S51</f>
        <v>139</v>
      </c>
    </row>
    <row r="52" spans="1:15" x14ac:dyDescent="0.25">
      <c r="A52">
        <f>Time!A52</f>
        <v>51</v>
      </c>
      <c r="B52">
        <f>Time!B52</f>
        <v>1850688</v>
      </c>
      <c r="C52">
        <f>Time!C52</f>
        <v>51</v>
      </c>
      <c r="D52">
        <f>Time!D52</f>
        <v>67</v>
      </c>
      <c r="E52">
        <f>Time!I52</f>
        <v>170</v>
      </c>
      <c r="F52">
        <f>Time!J52</f>
        <v>47865</v>
      </c>
      <c r="G52">
        <f>Time!K52</f>
        <v>449181</v>
      </c>
      <c r="H52">
        <f>Time!L52</f>
        <v>34485</v>
      </c>
      <c r="I52">
        <f>Time!M52</f>
        <v>38745</v>
      </c>
      <c r="J52">
        <f>Time!N52</f>
        <v>185</v>
      </c>
      <c r="K52">
        <f>Time!O52</f>
        <v>200</v>
      </c>
      <c r="L52">
        <f>Time!P52</f>
        <v>174</v>
      </c>
      <c r="M52">
        <f>Time!Q52</f>
        <v>242</v>
      </c>
      <c r="N52">
        <f>Time!R52</f>
        <v>70161</v>
      </c>
      <c r="O52">
        <f>Time!S52</f>
        <v>138</v>
      </c>
    </row>
    <row r="53" spans="1:15" x14ac:dyDescent="0.25">
      <c r="A53">
        <f>Time!A53</f>
        <v>50</v>
      </c>
      <c r="B53">
        <f>Time!B53</f>
        <v>1814400</v>
      </c>
      <c r="C53">
        <f>Time!C53</f>
        <v>50</v>
      </c>
      <c r="D53">
        <f>Time!D53</f>
        <v>62</v>
      </c>
      <c r="E53">
        <f>Time!I53</f>
        <v>169</v>
      </c>
      <c r="F53">
        <f>Time!J53</f>
        <v>44966</v>
      </c>
      <c r="G53">
        <f>Time!K53</f>
        <v>449056</v>
      </c>
      <c r="H53">
        <f>Time!L53</f>
        <v>34898</v>
      </c>
      <c r="I53">
        <f>Time!M53</f>
        <v>36524</v>
      </c>
      <c r="J53">
        <f>Time!N53</f>
        <v>168</v>
      </c>
      <c r="K53">
        <f>Time!O53</f>
        <v>221</v>
      </c>
      <c r="L53">
        <f>Time!P53</f>
        <v>179</v>
      </c>
      <c r="M53">
        <f>Time!Q53</f>
        <v>243</v>
      </c>
      <c r="N53">
        <f>Time!R53</f>
        <v>69422</v>
      </c>
      <c r="O53">
        <f>Time!S53</f>
        <v>141</v>
      </c>
    </row>
    <row r="54" spans="1:15" x14ac:dyDescent="0.25">
      <c r="A54">
        <f>Time!A54</f>
        <v>49</v>
      </c>
      <c r="B54">
        <f>Time!B54</f>
        <v>1778112</v>
      </c>
      <c r="C54">
        <f>Time!C54</f>
        <v>49</v>
      </c>
      <c r="D54">
        <f>Time!D54</f>
        <v>66</v>
      </c>
      <c r="E54">
        <f>Time!I54</f>
        <v>170</v>
      </c>
      <c r="F54">
        <f>Time!J54</f>
        <v>45454</v>
      </c>
      <c r="G54">
        <f>Time!K54</f>
        <v>447902</v>
      </c>
      <c r="H54">
        <f>Time!L54</f>
        <v>33202</v>
      </c>
      <c r="I54">
        <f>Time!M54</f>
        <v>37129</v>
      </c>
      <c r="J54">
        <f>Time!N54</f>
        <v>164</v>
      </c>
      <c r="K54">
        <f>Time!O54</f>
        <v>200</v>
      </c>
      <c r="L54">
        <f>Time!P54</f>
        <v>174</v>
      </c>
      <c r="M54">
        <f>Time!Q54</f>
        <v>239</v>
      </c>
      <c r="N54">
        <f>Time!R54</f>
        <v>69487</v>
      </c>
      <c r="O54">
        <f>Time!S54</f>
        <v>142</v>
      </c>
    </row>
    <row r="55" spans="1:15" x14ac:dyDescent="0.25">
      <c r="A55">
        <f>Time!A55</f>
        <v>48</v>
      </c>
      <c r="B55">
        <f>Time!B55</f>
        <v>1741824</v>
      </c>
      <c r="C55">
        <f>Time!C55</f>
        <v>48</v>
      </c>
      <c r="D55">
        <f>Time!D55</f>
        <v>74</v>
      </c>
      <c r="E55">
        <f>Time!I55</f>
        <v>173</v>
      </c>
      <c r="F55">
        <f>Time!J55</f>
        <v>44606</v>
      </c>
      <c r="G55">
        <f>Time!K55</f>
        <v>446127</v>
      </c>
      <c r="H55">
        <f>Time!L55</f>
        <v>33925</v>
      </c>
      <c r="I55">
        <f>Time!M55</f>
        <v>36813</v>
      </c>
      <c r="J55">
        <f>Time!N55</f>
        <v>166</v>
      </c>
      <c r="K55">
        <f>Time!O55</f>
        <v>216</v>
      </c>
      <c r="L55">
        <f>Time!P55</f>
        <v>177</v>
      </c>
      <c r="M55">
        <f>Time!Q55</f>
        <v>243</v>
      </c>
      <c r="N55">
        <f>Time!R55</f>
        <v>68379</v>
      </c>
      <c r="O55">
        <f>Time!S55</f>
        <v>169</v>
      </c>
    </row>
    <row r="56" spans="1:15" x14ac:dyDescent="0.25">
      <c r="A56">
        <f>Time!A56</f>
        <v>47</v>
      </c>
      <c r="B56">
        <f>Time!B56</f>
        <v>1705536</v>
      </c>
      <c r="C56">
        <f>Time!C56</f>
        <v>47</v>
      </c>
      <c r="D56">
        <f>Time!D56</f>
        <v>65</v>
      </c>
      <c r="E56">
        <f>Time!I56</f>
        <v>176</v>
      </c>
      <c r="F56">
        <f>Time!J56</f>
        <v>46685</v>
      </c>
      <c r="G56">
        <f>Time!K56</f>
        <v>447594</v>
      </c>
      <c r="H56">
        <f>Time!L56</f>
        <v>34211</v>
      </c>
      <c r="I56">
        <f>Time!M56</f>
        <v>38813</v>
      </c>
      <c r="J56">
        <f>Time!N56</f>
        <v>169</v>
      </c>
      <c r="K56">
        <f>Time!O56</f>
        <v>209</v>
      </c>
      <c r="L56">
        <f>Time!P56</f>
        <v>179</v>
      </c>
      <c r="M56">
        <f>Time!Q56</f>
        <v>248</v>
      </c>
      <c r="N56">
        <f>Time!R56</f>
        <v>69737</v>
      </c>
      <c r="O56">
        <f>Time!S56</f>
        <v>161</v>
      </c>
    </row>
    <row r="57" spans="1:15" x14ac:dyDescent="0.25">
      <c r="A57">
        <f>Time!A57</f>
        <v>46</v>
      </c>
      <c r="B57">
        <f>Time!B57</f>
        <v>1669248</v>
      </c>
      <c r="C57">
        <f>Time!C57</f>
        <v>46</v>
      </c>
      <c r="D57">
        <f>Time!D57</f>
        <v>71</v>
      </c>
      <c r="E57">
        <f>Time!I57</f>
        <v>177</v>
      </c>
      <c r="F57">
        <f>Time!J57</f>
        <v>45000</v>
      </c>
      <c r="G57">
        <f>Time!K57</f>
        <v>444804</v>
      </c>
      <c r="H57">
        <f>Time!L57</f>
        <v>33939</v>
      </c>
      <c r="I57">
        <f>Time!M57</f>
        <v>36692</v>
      </c>
      <c r="J57">
        <f>Time!N57</f>
        <v>170</v>
      </c>
      <c r="K57">
        <f>Time!O57</f>
        <v>208</v>
      </c>
      <c r="L57">
        <f>Time!P57</f>
        <v>190</v>
      </c>
      <c r="M57">
        <f>Time!Q57</f>
        <v>244</v>
      </c>
      <c r="N57">
        <f>Time!R57</f>
        <v>68341</v>
      </c>
      <c r="O57">
        <f>Time!S57</f>
        <v>149</v>
      </c>
    </row>
    <row r="58" spans="1:15" x14ac:dyDescent="0.25">
      <c r="A58">
        <f>Time!A58</f>
        <v>45</v>
      </c>
      <c r="B58">
        <f>Time!B58</f>
        <v>1632960</v>
      </c>
      <c r="C58">
        <f>Time!C58</f>
        <v>45</v>
      </c>
      <c r="D58">
        <f>Time!D58</f>
        <v>110</v>
      </c>
      <c r="E58">
        <f>Time!I58</f>
        <v>210</v>
      </c>
      <c r="F58">
        <f>Time!J58</f>
        <v>46222</v>
      </c>
      <c r="G58">
        <f>Time!K58</f>
        <v>446765</v>
      </c>
      <c r="H58">
        <f>Time!L58</f>
        <v>34184</v>
      </c>
      <c r="I58">
        <f>Time!M58</f>
        <v>37830</v>
      </c>
      <c r="J58">
        <f>Time!N58</f>
        <v>168</v>
      </c>
      <c r="K58">
        <f>Time!O58</f>
        <v>205</v>
      </c>
      <c r="L58">
        <f>Time!P58</f>
        <v>181</v>
      </c>
      <c r="M58">
        <f>Time!Q58</f>
        <v>241</v>
      </c>
      <c r="N58">
        <f>Time!R58</f>
        <v>68953</v>
      </c>
      <c r="O58">
        <f>Time!S58</f>
        <v>139</v>
      </c>
    </row>
    <row r="59" spans="1:15" x14ac:dyDescent="0.25">
      <c r="A59">
        <f>Time!A59</f>
        <v>44</v>
      </c>
      <c r="B59">
        <f>Time!B59</f>
        <v>1596672</v>
      </c>
      <c r="C59">
        <f>Time!C59</f>
        <v>44</v>
      </c>
      <c r="D59">
        <f>Time!D59</f>
        <v>71</v>
      </c>
      <c r="E59">
        <f>Time!I59</f>
        <v>174</v>
      </c>
      <c r="F59">
        <f>Time!J59</f>
        <v>45286</v>
      </c>
      <c r="G59">
        <f>Time!K59</f>
        <v>450420</v>
      </c>
      <c r="H59">
        <f>Time!L59</f>
        <v>34285</v>
      </c>
      <c r="I59">
        <f>Time!M59</f>
        <v>36390</v>
      </c>
      <c r="J59">
        <f>Time!N59</f>
        <v>173</v>
      </c>
      <c r="K59">
        <f>Time!O59</f>
        <v>208</v>
      </c>
      <c r="L59">
        <f>Time!P59</f>
        <v>176</v>
      </c>
      <c r="M59">
        <f>Time!Q59</f>
        <v>245</v>
      </c>
      <c r="N59">
        <f>Time!R59</f>
        <v>68784</v>
      </c>
      <c r="O59">
        <f>Time!S59</f>
        <v>141</v>
      </c>
    </row>
    <row r="60" spans="1:15" x14ac:dyDescent="0.25">
      <c r="A60">
        <f>Time!A60</f>
        <v>43</v>
      </c>
      <c r="B60">
        <f>Time!B60</f>
        <v>1560384</v>
      </c>
      <c r="C60">
        <f>Time!C60</f>
        <v>43</v>
      </c>
      <c r="D60">
        <f>Time!D60</f>
        <v>93</v>
      </c>
      <c r="E60">
        <f>Time!I60</f>
        <v>186</v>
      </c>
      <c r="F60">
        <f>Time!J60</f>
        <v>47248</v>
      </c>
      <c r="G60">
        <f>Time!K60</f>
        <v>449241</v>
      </c>
      <c r="H60">
        <f>Time!L60</f>
        <v>34983</v>
      </c>
      <c r="I60">
        <f>Time!M60</f>
        <v>39114</v>
      </c>
      <c r="J60">
        <f>Time!N60</f>
        <v>178</v>
      </c>
      <c r="K60">
        <f>Time!O60</f>
        <v>282</v>
      </c>
      <c r="L60">
        <f>Time!P60</f>
        <v>186</v>
      </c>
      <c r="M60">
        <f>Time!Q60</f>
        <v>254</v>
      </c>
      <c r="N60">
        <f>Time!R60</f>
        <v>70557</v>
      </c>
      <c r="O60">
        <f>Time!S60</f>
        <v>149</v>
      </c>
    </row>
    <row r="61" spans="1:15" x14ac:dyDescent="0.25">
      <c r="A61">
        <f>Time!A61</f>
        <v>42</v>
      </c>
      <c r="B61">
        <f>Time!B61</f>
        <v>1524096</v>
      </c>
      <c r="C61">
        <f>Time!C61</f>
        <v>42</v>
      </c>
      <c r="D61">
        <f>Time!D61</f>
        <v>93</v>
      </c>
      <c r="E61">
        <f>Time!I61</f>
        <v>193</v>
      </c>
      <c r="F61">
        <f>Time!J61</f>
        <v>45638</v>
      </c>
      <c r="G61">
        <f>Time!K61</f>
        <v>448015</v>
      </c>
      <c r="H61">
        <f>Time!L61</f>
        <v>33640</v>
      </c>
      <c r="I61">
        <f>Time!M61</f>
        <v>38116</v>
      </c>
      <c r="J61">
        <f>Time!N61</f>
        <v>168</v>
      </c>
      <c r="K61">
        <f>Time!O61</f>
        <v>252</v>
      </c>
      <c r="L61">
        <f>Time!P61</f>
        <v>191</v>
      </c>
      <c r="M61">
        <f>Time!Q61</f>
        <v>245</v>
      </c>
      <c r="N61">
        <f>Time!R61</f>
        <v>69211</v>
      </c>
      <c r="O61">
        <f>Time!S61</f>
        <v>685</v>
      </c>
    </row>
    <row r="62" spans="1:15" x14ac:dyDescent="0.25">
      <c r="A62">
        <f>Time!A62</f>
        <v>41</v>
      </c>
      <c r="B62">
        <f>Time!B62</f>
        <v>1487808</v>
      </c>
      <c r="C62">
        <f>Time!C62</f>
        <v>41</v>
      </c>
      <c r="D62">
        <f>Time!D62</f>
        <v>72</v>
      </c>
      <c r="E62">
        <f>Time!I62</f>
        <v>170</v>
      </c>
      <c r="F62">
        <f>Time!J62</f>
        <v>46028</v>
      </c>
      <c r="G62">
        <f>Time!K62</f>
        <v>447325</v>
      </c>
      <c r="H62">
        <f>Time!L62</f>
        <v>34140</v>
      </c>
      <c r="I62">
        <f>Time!M62</f>
        <v>37918</v>
      </c>
      <c r="J62">
        <f>Time!N62</f>
        <v>177</v>
      </c>
      <c r="K62">
        <f>Time!O62</f>
        <v>198</v>
      </c>
      <c r="L62">
        <f>Time!P62</f>
        <v>176</v>
      </c>
      <c r="M62">
        <f>Time!Q62</f>
        <v>290</v>
      </c>
      <c r="N62">
        <f>Time!R62</f>
        <v>69014</v>
      </c>
      <c r="O62">
        <f>Time!S62</f>
        <v>141</v>
      </c>
    </row>
    <row r="63" spans="1:15" x14ac:dyDescent="0.25">
      <c r="A63">
        <f>Time!A63</f>
        <v>40</v>
      </c>
      <c r="B63">
        <f>Time!B63</f>
        <v>1451520</v>
      </c>
      <c r="C63">
        <f>Time!C63</f>
        <v>40</v>
      </c>
      <c r="D63">
        <f>Time!D63</f>
        <v>74</v>
      </c>
      <c r="E63">
        <f>Time!I63</f>
        <v>188</v>
      </c>
      <c r="F63">
        <f>Time!J63</f>
        <v>45643</v>
      </c>
      <c r="G63">
        <f>Time!K63</f>
        <v>448407</v>
      </c>
      <c r="H63">
        <f>Time!L63</f>
        <v>33756</v>
      </c>
      <c r="I63">
        <f>Time!M63</f>
        <v>37895</v>
      </c>
      <c r="J63">
        <f>Time!N63</f>
        <v>171</v>
      </c>
      <c r="K63">
        <f>Time!O63</f>
        <v>247</v>
      </c>
      <c r="L63">
        <f>Time!P63</f>
        <v>188</v>
      </c>
      <c r="M63">
        <f>Time!Q63</f>
        <v>290</v>
      </c>
      <c r="N63">
        <f>Time!R63</f>
        <v>68869</v>
      </c>
      <c r="O63">
        <f>Time!S63</f>
        <v>179</v>
      </c>
    </row>
    <row r="64" spans="1:15" x14ac:dyDescent="0.25">
      <c r="A64">
        <f>Time!A64</f>
        <v>39</v>
      </c>
      <c r="B64">
        <f>Time!B64</f>
        <v>1415232</v>
      </c>
      <c r="C64">
        <f>Time!C64</f>
        <v>39</v>
      </c>
      <c r="D64">
        <f>Time!D64</f>
        <v>68</v>
      </c>
      <c r="E64">
        <f>Time!I64</f>
        <v>205</v>
      </c>
      <c r="F64">
        <f>Time!J64</f>
        <v>44600</v>
      </c>
      <c r="G64">
        <f>Time!K64</f>
        <v>445384</v>
      </c>
      <c r="H64">
        <f>Time!L64</f>
        <v>34934</v>
      </c>
      <c r="I64">
        <f>Time!M64</f>
        <v>36482</v>
      </c>
      <c r="J64">
        <f>Time!N64</f>
        <v>166</v>
      </c>
      <c r="K64">
        <f>Time!O64</f>
        <v>217</v>
      </c>
      <c r="L64">
        <f>Time!P64</f>
        <v>176</v>
      </c>
      <c r="M64">
        <f>Time!Q64</f>
        <v>245</v>
      </c>
      <c r="N64">
        <f>Time!R64</f>
        <v>68900</v>
      </c>
      <c r="O64">
        <f>Time!S64</f>
        <v>139</v>
      </c>
    </row>
    <row r="65" spans="1:15" x14ac:dyDescent="0.25">
      <c r="A65">
        <f>Time!A65</f>
        <v>38</v>
      </c>
      <c r="B65">
        <f>Time!B65</f>
        <v>1378944</v>
      </c>
      <c r="C65">
        <f>Time!C65</f>
        <v>38</v>
      </c>
      <c r="D65">
        <f>Time!D65</f>
        <v>63</v>
      </c>
      <c r="E65">
        <f>Time!I65</f>
        <v>171</v>
      </c>
      <c r="F65">
        <f>Time!J65</f>
        <v>45048</v>
      </c>
      <c r="G65">
        <f>Time!K65</f>
        <v>446333</v>
      </c>
      <c r="H65">
        <f>Time!L65</f>
        <v>34156</v>
      </c>
      <c r="I65">
        <f>Time!M65</f>
        <v>37061</v>
      </c>
      <c r="J65">
        <f>Time!N65</f>
        <v>175</v>
      </c>
      <c r="K65">
        <f>Time!O65</f>
        <v>211</v>
      </c>
      <c r="L65">
        <f>Time!P65</f>
        <v>176</v>
      </c>
      <c r="M65">
        <f>Time!Q65</f>
        <v>238</v>
      </c>
      <c r="N65">
        <f>Time!R65</f>
        <v>68606</v>
      </c>
      <c r="O65">
        <f>Time!S65</f>
        <v>139</v>
      </c>
    </row>
    <row r="66" spans="1:15" x14ac:dyDescent="0.25">
      <c r="A66">
        <f>Time!A66</f>
        <v>37</v>
      </c>
      <c r="B66">
        <f>Time!B66</f>
        <v>1342656</v>
      </c>
      <c r="C66">
        <f>Time!C66</f>
        <v>37</v>
      </c>
      <c r="D66">
        <f>Time!D66</f>
        <v>105</v>
      </c>
      <c r="E66">
        <f>Time!I66</f>
        <v>228</v>
      </c>
      <c r="F66">
        <f>Time!J66</f>
        <v>46081</v>
      </c>
      <c r="G66">
        <f>Time!K66</f>
        <v>448565</v>
      </c>
      <c r="H66">
        <f>Time!L66</f>
        <v>33984</v>
      </c>
      <c r="I66">
        <f>Time!M66</f>
        <v>37924</v>
      </c>
      <c r="J66">
        <f>Time!N66</f>
        <v>181</v>
      </c>
      <c r="K66">
        <f>Time!O66</f>
        <v>251</v>
      </c>
      <c r="L66">
        <f>Time!P66</f>
        <v>183</v>
      </c>
      <c r="M66">
        <f>Time!Q66</f>
        <v>242</v>
      </c>
      <c r="N66">
        <f>Time!R66</f>
        <v>69335</v>
      </c>
      <c r="O66">
        <f>Time!S66</f>
        <v>144</v>
      </c>
    </row>
    <row r="67" spans="1:15" x14ac:dyDescent="0.25">
      <c r="A67">
        <f>Time!A67</f>
        <v>36</v>
      </c>
      <c r="B67">
        <f>Time!B67</f>
        <v>1306368</v>
      </c>
      <c r="C67">
        <f>Time!C67</f>
        <v>36</v>
      </c>
      <c r="D67">
        <f>Time!D67</f>
        <v>72</v>
      </c>
      <c r="E67">
        <f>Time!I67</f>
        <v>184</v>
      </c>
      <c r="F67">
        <f>Time!J67</f>
        <v>44855</v>
      </c>
      <c r="G67">
        <f>Time!K67</f>
        <v>445732</v>
      </c>
      <c r="H67">
        <f>Time!L67</f>
        <v>33706</v>
      </c>
      <c r="I67">
        <f>Time!M67</f>
        <v>37145</v>
      </c>
      <c r="J67">
        <f>Time!N67</f>
        <v>165</v>
      </c>
      <c r="K67">
        <f>Time!O67</f>
        <v>204</v>
      </c>
      <c r="L67">
        <f>Time!P67</f>
        <v>176</v>
      </c>
      <c r="M67">
        <f>Time!Q67</f>
        <v>260</v>
      </c>
      <c r="N67">
        <f>Time!R67</f>
        <v>68114</v>
      </c>
      <c r="O67">
        <f>Time!S67</f>
        <v>140</v>
      </c>
    </row>
    <row r="68" spans="1:15" x14ac:dyDescent="0.25">
      <c r="A68">
        <f>Time!A68</f>
        <v>35</v>
      </c>
      <c r="B68">
        <f>Time!B68</f>
        <v>1270080</v>
      </c>
      <c r="C68">
        <f>Time!C68</f>
        <v>35</v>
      </c>
      <c r="D68">
        <f>Time!D68</f>
        <v>79</v>
      </c>
      <c r="E68">
        <f>Time!I68</f>
        <v>217</v>
      </c>
      <c r="F68">
        <f>Time!J68</f>
        <v>45308</v>
      </c>
      <c r="G68">
        <f>Time!K68</f>
        <v>447344</v>
      </c>
      <c r="H68">
        <f>Time!L68</f>
        <v>34143</v>
      </c>
      <c r="I68">
        <f>Time!M68</f>
        <v>36468</v>
      </c>
      <c r="J68">
        <f>Time!N68</f>
        <v>175</v>
      </c>
      <c r="K68">
        <f>Time!O68</f>
        <v>244</v>
      </c>
      <c r="L68">
        <f>Time!P68</f>
        <v>203</v>
      </c>
      <c r="M68">
        <f>Time!Q68</f>
        <v>239</v>
      </c>
      <c r="N68">
        <f>Time!R68</f>
        <v>68680</v>
      </c>
      <c r="O68">
        <f>Time!S68</f>
        <v>136</v>
      </c>
    </row>
    <row r="69" spans="1:15" x14ac:dyDescent="0.25">
      <c r="A69">
        <f>Time!A69</f>
        <v>34</v>
      </c>
      <c r="B69">
        <f>Time!B69</f>
        <v>1233792</v>
      </c>
      <c r="C69">
        <f>Time!C69</f>
        <v>34</v>
      </c>
      <c r="D69">
        <f>Time!D69</f>
        <v>139</v>
      </c>
      <c r="E69">
        <f>Time!I69</f>
        <v>178</v>
      </c>
      <c r="F69">
        <f>Time!J69</f>
        <v>45334</v>
      </c>
      <c r="G69">
        <f>Time!K69</f>
        <v>447931</v>
      </c>
      <c r="H69">
        <f>Time!L69</f>
        <v>34325</v>
      </c>
      <c r="I69">
        <f>Time!M69</f>
        <v>37808</v>
      </c>
      <c r="J69">
        <f>Time!N69</f>
        <v>203</v>
      </c>
      <c r="K69">
        <f>Time!O69</f>
        <v>213</v>
      </c>
      <c r="L69">
        <f>Time!P69</f>
        <v>180</v>
      </c>
      <c r="M69">
        <f>Time!Q69</f>
        <v>237</v>
      </c>
      <c r="N69">
        <f>Time!R69</f>
        <v>69342</v>
      </c>
      <c r="O69">
        <f>Time!S69</f>
        <v>139</v>
      </c>
    </row>
    <row r="70" spans="1:15" x14ac:dyDescent="0.25">
      <c r="A70">
        <f>Time!A70</f>
        <v>33</v>
      </c>
      <c r="B70">
        <f>Time!B70</f>
        <v>1197504</v>
      </c>
      <c r="C70">
        <f>Time!C70</f>
        <v>33</v>
      </c>
      <c r="D70">
        <f>Time!D70</f>
        <v>70</v>
      </c>
      <c r="E70">
        <f>Time!I70</f>
        <v>180</v>
      </c>
      <c r="F70">
        <f>Time!J70</f>
        <v>45577</v>
      </c>
      <c r="G70">
        <f>Time!K70</f>
        <v>448258</v>
      </c>
      <c r="H70">
        <f>Time!L70</f>
        <v>35344</v>
      </c>
      <c r="I70">
        <f>Time!M70</f>
        <v>37719</v>
      </c>
      <c r="J70">
        <f>Time!N70</f>
        <v>167</v>
      </c>
      <c r="K70">
        <f>Time!O70</f>
        <v>241</v>
      </c>
      <c r="L70">
        <f>Time!P70</f>
        <v>175</v>
      </c>
      <c r="M70">
        <f>Time!Q70</f>
        <v>294</v>
      </c>
      <c r="N70">
        <f>Time!R70</f>
        <v>68697</v>
      </c>
      <c r="O70">
        <f>Time!S70</f>
        <v>137</v>
      </c>
    </row>
    <row r="71" spans="1:15" x14ac:dyDescent="0.25">
      <c r="A71">
        <f>Time!A71</f>
        <v>32</v>
      </c>
      <c r="B71">
        <f>Time!B71</f>
        <v>1161216</v>
      </c>
      <c r="C71">
        <f>Time!C71</f>
        <v>32</v>
      </c>
      <c r="D71">
        <f>Time!D71</f>
        <v>108</v>
      </c>
      <c r="E71">
        <f>Time!I71</f>
        <v>171</v>
      </c>
      <c r="F71">
        <f>Time!J71</f>
        <v>45646</v>
      </c>
      <c r="G71">
        <f>Time!K71</f>
        <v>446204</v>
      </c>
      <c r="H71">
        <f>Time!L71</f>
        <v>34349</v>
      </c>
      <c r="I71">
        <f>Time!M71</f>
        <v>37598</v>
      </c>
      <c r="J71">
        <f>Time!N71</f>
        <v>171</v>
      </c>
      <c r="K71">
        <f>Time!O71</f>
        <v>206</v>
      </c>
      <c r="L71">
        <f>Time!P71</f>
        <v>183</v>
      </c>
      <c r="M71">
        <f>Time!Q71</f>
        <v>281</v>
      </c>
      <c r="N71">
        <f>Time!R71</f>
        <v>68228</v>
      </c>
      <c r="O71">
        <f>Time!S71</f>
        <v>142</v>
      </c>
    </row>
    <row r="72" spans="1:15" x14ac:dyDescent="0.25">
      <c r="A72">
        <f>Time!A72</f>
        <v>31</v>
      </c>
      <c r="B72">
        <f>Time!B72</f>
        <v>1124928</v>
      </c>
      <c r="C72">
        <f>Time!C72</f>
        <v>31</v>
      </c>
      <c r="D72">
        <f>Time!D72</f>
        <v>92</v>
      </c>
      <c r="E72">
        <f>Time!I72</f>
        <v>172</v>
      </c>
      <c r="F72">
        <f>Time!J72</f>
        <v>44804</v>
      </c>
      <c r="G72">
        <f>Time!K72</f>
        <v>446132</v>
      </c>
      <c r="H72">
        <f>Time!L72</f>
        <v>34901</v>
      </c>
      <c r="I72">
        <f>Time!M72</f>
        <v>37334</v>
      </c>
      <c r="J72">
        <f>Time!N72</f>
        <v>175</v>
      </c>
      <c r="K72">
        <f>Time!O72</f>
        <v>203</v>
      </c>
      <c r="L72">
        <f>Time!P72</f>
        <v>176</v>
      </c>
      <c r="M72">
        <f>Time!Q72</f>
        <v>241</v>
      </c>
      <c r="N72">
        <f>Time!R72</f>
        <v>68100</v>
      </c>
      <c r="O72">
        <f>Time!S72</f>
        <v>153</v>
      </c>
    </row>
    <row r="73" spans="1:15" x14ac:dyDescent="0.25">
      <c r="A73">
        <f>Time!A73</f>
        <v>30</v>
      </c>
      <c r="B73">
        <f>Time!B73</f>
        <v>1088640</v>
      </c>
      <c r="C73">
        <f>Time!C73</f>
        <v>30</v>
      </c>
      <c r="D73">
        <f>Time!D73</f>
        <v>99</v>
      </c>
      <c r="E73">
        <f>Time!I73</f>
        <v>178</v>
      </c>
      <c r="F73">
        <f>Time!J73</f>
        <v>46105</v>
      </c>
      <c r="G73">
        <f>Time!K73</f>
        <v>446897</v>
      </c>
      <c r="H73">
        <f>Time!L73</f>
        <v>34289</v>
      </c>
      <c r="I73">
        <f>Time!M73</f>
        <v>37435</v>
      </c>
      <c r="J73">
        <f>Time!N73</f>
        <v>188</v>
      </c>
      <c r="K73">
        <f>Time!O73</f>
        <v>250</v>
      </c>
      <c r="L73">
        <f>Time!P73</f>
        <v>211</v>
      </c>
      <c r="M73">
        <f>Time!Q73</f>
        <v>249</v>
      </c>
      <c r="N73">
        <f>Time!R73</f>
        <v>68457</v>
      </c>
      <c r="O73">
        <f>Time!S73</f>
        <v>143</v>
      </c>
    </row>
    <row r="74" spans="1:15" x14ac:dyDescent="0.25">
      <c r="A74">
        <f>Time!A74</f>
        <v>29</v>
      </c>
      <c r="B74">
        <f>Time!B74</f>
        <v>1052352</v>
      </c>
      <c r="C74">
        <f>Time!C74</f>
        <v>29</v>
      </c>
      <c r="D74">
        <f>Time!D74</f>
        <v>74</v>
      </c>
      <c r="E74">
        <f>Time!I74</f>
        <v>181</v>
      </c>
      <c r="F74">
        <f>Time!J74</f>
        <v>44905</v>
      </c>
      <c r="G74">
        <f>Time!K74</f>
        <v>446514</v>
      </c>
      <c r="H74">
        <f>Time!L74</f>
        <v>33374</v>
      </c>
      <c r="I74">
        <f>Time!M74</f>
        <v>36280</v>
      </c>
      <c r="J74">
        <f>Time!N74</f>
        <v>215</v>
      </c>
      <c r="K74">
        <f>Time!O74</f>
        <v>239</v>
      </c>
      <c r="L74">
        <f>Time!P74</f>
        <v>178</v>
      </c>
      <c r="M74">
        <f>Time!Q74</f>
        <v>252</v>
      </c>
      <c r="N74">
        <f>Time!R74</f>
        <v>67698</v>
      </c>
      <c r="O74">
        <f>Time!S74</f>
        <v>140</v>
      </c>
    </row>
    <row r="75" spans="1:15" x14ac:dyDescent="0.25">
      <c r="A75">
        <f>Time!A75</f>
        <v>28</v>
      </c>
      <c r="B75">
        <f>Time!B75</f>
        <v>1016064</v>
      </c>
      <c r="C75">
        <f>Time!C75</f>
        <v>28</v>
      </c>
      <c r="D75">
        <f>Time!D75</f>
        <v>71</v>
      </c>
      <c r="E75">
        <f>Time!I75</f>
        <v>181</v>
      </c>
      <c r="F75">
        <f>Time!J75</f>
        <v>44433</v>
      </c>
      <c r="G75">
        <f>Time!K75</f>
        <v>444795</v>
      </c>
      <c r="H75">
        <f>Time!L75</f>
        <v>33785</v>
      </c>
      <c r="I75">
        <f>Time!M75</f>
        <v>36713</v>
      </c>
      <c r="J75">
        <f>Time!N75</f>
        <v>169</v>
      </c>
      <c r="K75">
        <f>Time!O75</f>
        <v>199</v>
      </c>
      <c r="L75">
        <f>Time!P75</f>
        <v>176</v>
      </c>
      <c r="M75">
        <f>Time!Q75</f>
        <v>238</v>
      </c>
      <c r="N75">
        <f>Time!R75</f>
        <v>68207</v>
      </c>
      <c r="O75">
        <f>Time!S75</f>
        <v>140</v>
      </c>
    </row>
    <row r="76" spans="1:15" x14ac:dyDescent="0.25">
      <c r="A76">
        <f>Time!A76</f>
        <v>27</v>
      </c>
      <c r="B76">
        <f>Time!B76</f>
        <v>979776</v>
      </c>
      <c r="C76">
        <f>Time!C76</f>
        <v>27</v>
      </c>
      <c r="D76">
        <f>Time!D76</f>
        <v>71</v>
      </c>
      <c r="E76">
        <f>Time!I76</f>
        <v>176</v>
      </c>
      <c r="F76">
        <f>Time!J76</f>
        <v>44581</v>
      </c>
      <c r="G76">
        <f>Time!K76</f>
        <v>445740</v>
      </c>
      <c r="H76">
        <f>Time!L76</f>
        <v>33852</v>
      </c>
      <c r="I76">
        <f>Time!M76</f>
        <v>36574</v>
      </c>
      <c r="J76">
        <f>Time!N76</f>
        <v>173</v>
      </c>
      <c r="K76">
        <f>Time!O76</f>
        <v>219</v>
      </c>
      <c r="L76">
        <f>Time!P76</f>
        <v>179</v>
      </c>
      <c r="M76">
        <f>Time!Q76</f>
        <v>237</v>
      </c>
      <c r="N76">
        <f>Time!R76</f>
        <v>68658</v>
      </c>
      <c r="O76">
        <f>Time!S76</f>
        <v>142</v>
      </c>
    </row>
    <row r="77" spans="1:15" x14ac:dyDescent="0.25">
      <c r="A77">
        <f>Time!A77</f>
        <v>26</v>
      </c>
      <c r="B77">
        <f>Time!B77</f>
        <v>943488</v>
      </c>
      <c r="C77">
        <f>Time!C77</f>
        <v>26</v>
      </c>
      <c r="D77">
        <f>Time!D77</f>
        <v>94</v>
      </c>
      <c r="E77">
        <f>Time!I77</f>
        <v>185</v>
      </c>
      <c r="F77">
        <f>Time!J77</f>
        <v>44859</v>
      </c>
      <c r="G77">
        <f>Time!K77</f>
        <v>448135</v>
      </c>
      <c r="H77">
        <f>Time!L77</f>
        <v>34048</v>
      </c>
      <c r="I77">
        <f>Time!M77</f>
        <v>36453</v>
      </c>
      <c r="J77">
        <f>Time!N77</f>
        <v>182</v>
      </c>
      <c r="K77">
        <f>Time!O77</f>
        <v>224</v>
      </c>
      <c r="L77">
        <f>Time!P77</f>
        <v>174</v>
      </c>
      <c r="M77">
        <f>Time!Q77</f>
        <v>238</v>
      </c>
      <c r="N77">
        <f>Time!R77</f>
        <v>68382</v>
      </c>
      <c r="O77">
        <f>Time!S77</f>
        <v>169</v>
      </c>
    </row>
    <row r="78" spans="1:15" x14ac:dyDescent="0.25">
      <c r="A78">
        <f>Time!A78</f>
        <v>25</v>
      </c>
      <c r="B78">
        <f>Time!B78</f>
        <v>907200</v>
      </c>
      <c r="C78">
        <f>Time!C78</f>
        <v>25</v>
      </c>
      <c r="D78">
        <f>Time!D78</f>
        <v>69</v>
      </c>
      <c r="E78">
        <f>Time!I78</f>
        <v>180</v>
      </c>
      <c r="F78">
        <f>Time!J78</f>
        <v>44640</v>
      </c>
      <c r="G78">
        <f>Time!K78</f>
        <v>444678</v>
      </c>
      <c r="H78">
        <f>Time!L78</f>
        <v>34082</v>
      </c>
      <c r="I78">
        <f>Time!M78</f>
        <v>36697</v>
      </c>
      <c r="J78">
        <f>Time!N78</f>
        <v>171</v>
      </c>
      <c r="K78">
        <f>Time!O78</f>
        <v>200</v>
      </c>
      <c r="L78">
        <f>Time!P78</f>
        <v>177</v>
      </c>
      <c r="M78">
        <f>Time!Q78</f>
        <v>236</v>
      </c>
      <c r="N78">
        <f>Time!R78</f>
        <v>68260</v>
      </c>
      <c r="O78">
        <f>Time!S78</f>
        <v>137</v>
      </c>
    </row>
    <row r="79" spans="1:15" x14ac:dyDescent="0.25">
      <c r="A79">
        <f>Time!A79</f>
        <v>24</v>
      </c>
      <c r="B79">
        <f>Time!B79</f>
        <v>870912</v>
      </c>
      <c r="C79">
        <f>Time!C79</f>
        <v>24</v>
      </c>
      <c r="D79">
        <f>Time!D79</f>
        <v>72</v>
      </c>
      <c r="E79">
        <f>Time!I79</f>
        <v>169</v>
      </c>
      <c r="F79">
        <f>Time!J79</f>
        <v>45026</v>
      </c>
      <c r="G79">
        <f>Time!K79</f>
        <v>444647</v>
      </c>
      <c r="H79">
        <f>Time!L79</f>
        <v>34257</v>
      </c>
      <c r="I79">
        <f>Time!M79</f>
        <v>37334</v>
      </c>
      <c r="J79">
        <f>Time!N79</f>
        <v>201</v>
      </c>
      <c r="K79">
        <f>Time!O79</f>
        <v>255</v>
      </c>
      <c r="L79">
        <f>Time!P79</f>
        <v>191</v>
      </c>
      <c r="M79">
        <f>Time!Q79</f>
        <v>236</v>
      </c>
      <c r="N79">
        <f>Time!R79</f>
        <v>67274</v>
      </c>
      <c r="O79">
        <f>Time!S79</f>
        <v>149</v>
      </c>
    </row>
    <row r="80" spans="1:15" x14ac:dyDescent="0.25">
      <c r="A80">
        <f>Time!A80</f>
        <v>23</v>
      </c>
      <c r="B80">
        <f>Time!B80</f>
        <v>834624</v>
      </c>
      <c r="C80">
        <f>Time!C80</f>
        <v>23</v>
      </c>
      <c r="D80">
        <f>Time!D80</f>
        <v>82</v>
      </c>
      <c r="E80">
        <f>Time!I80</f>
        <v>174</v>
      </c>
      <c r="F80">
        <f>Time!J80</f>
        <v>46356</v>
      </c>
      <c r="G80">
        <f>Time!K80</f>
        <v>446710</v>
      </c>
      <c r="H80">
        <f>Time!L80</f>
        <v>33390</v>
      </c>
      <c r="I80">
        <f>Time!M80</f>
        <v>38213</v>
      </c>
      <c r="J80">
        <f>Time!N80</f>
        <v>209</v>
      </c>
      <c r="K80">
        <f>Time!O80</f>
        <v>203</v>
      </c>
      <c r="L80">
        <f>Time!P80</f>
        <v>178</v>
      </c>
      <c r="M80">
        <f>Time!Q80</f>
        <v>237</v>
      </c>
      <c r="N80">
        <f>Time!R80</f>
        <v>69275</v>
      </c>
      <c r="O80">
        <f>Time!S80</f>
        <v>139</v>
      </c>
    </row>
    <row r="81" spans="1:15" x14ac:dyDescent="0.25">
      <c r="A81">
        <f>Time!A81</f>
        <v>22</v>
      </c>
      <c r="B81">
        <f>Time!B81</f>
        <v>798336</v>
      </c>
      <c r="C81">
        <f>Time!C81</f>
        <v>22</v>
      </c>
      <c r="D81">
        <f>Time!D81</f>
        <v>87</v>
      </c>
      <c r="E81">
        <f>Time!I81</f>
        <v>171</v>
      </c>
      <c r="F81">
        <f>Time!J81</f>
        <v>48153</v>
      </c>
      <c r="G81">
        <f>Time!K81</f>
        <v>449042</v>
      </c>
      <c r="H81">
        <f>Time!L81</f>
        <v>33962</v>
      </c>
      <c r="I81">
        <f>Time!M81</f>
        <v>39216</v>
      </c>
      <c r="J81">
        <f>Time!N81</f>
        <v>178</v>
      </c>
      <c r="K81">
        <f>Time!O81</f>
        <v>211</v>
      </c>
      <c r="L81">
        <f>Time!P81</f>
        <v>182</v>
      </c>
      <c r="M81">
        <f>Time!Q81</f>
        <v>233</v>
      </c>
      <c r="N81">
        <f>Time!R81</f>
        <v>70340</v>
      </c>
      <c r="O81">
        <f>Time!S81</f>
        <v>137</v>
      </c>
    </row>
    <row r="82" spans="1:15" x14ac:dyDescent="0.25">
      <c r="A82">
        <f>Time!A82</f>
        <v>21</v>
      </c>
      <c r="B82">
        <f>Time!B82</f>
        <v>762048</v>
      </c>
      <c r="C82">
        <f>Time!C82</f>
        <v>21</v>
      </c>
      <c r="D82">
        <f>Time!D82</f>
        <v>74</v>
      </c>
      <c r="E82">
        <f>Time!I82</f>
        <v>175</v>
      </c>
      <c r="F82">
        <f>Time!J82</f>
        <v>47236</v>
      </c>
      <c r="G82">
        <f>Time!K82</f>
        <v>448585</v>
      </c>
      <c r="H82">
        <f>Time!L82</f>
        <v>34032</v>
      </c>
      <c r="I82">
        <f>Time!M82</f>
        <v>38708</v>
      </c>
      <c r="J82">
        <f>Time!N82</f>
        <v>172</v>
      </c>
      <c r="K82">
        <f>Time!O82</f>
        <v>273</v>
      </c>
      <c r="L82">
        <f>Time!P82</f>
        <v>180</v>
      </c>
      <c r="M82">
        <f>Time!Q82</f>
        <v>238</v>
      </c>
      <c r="N82">
        <f>Time!R82</f>
        <v>70388</v>
      </c>
      <c r="O82">
        <f>Time!S82</f>
        <v>140</v>
      </c>
    </row>
    <row r="83" spans="1:15" x14ac:dyDescent="0.25">
      <c r="A83">
        <f>Time!A83</f>
        <v>20</v>
      </c>
      <c r="B83">
        <f>Time!B83</f>
        <v>725760</v>
      </c>
      <c r="C83">
        <f>Time!C83</f>
        <v>20</v>
      </c>
      <c r="D83">
        <f>Time!D83</f>
        <v>102</v>
      </c>
      <c r="E83">
        <f>Time!I83</f>
        <v>204</v>
      </c>
      <c r="F83">
        <f>Time!J83</f>
        <v>46409</v>
      </c>
      <c r="G83">
        <f>Time!K83</f>
        <v>446986</v>
      </c>
      <c r="H83">
        <f>Time!L83</f>
        <v>34048</v>
      </c>
      <c r="I83">
        <f>Time!M83</f>
        <v>38351</v>
      </c>
      <c r="J83">
        <f>Time!N83</f>
        <v>166</v>
      </c>
      <c r="K83">
        <f>Time!O83</f>
        <v>197</v>
      </c>
      <c r="L83">
        <f>Time!P83</f>
        <v>174</v>
      </c>
      <c r="M83">
        <f>Time!Q83</f>
        <v>239</v>
      </c>
      <c r="N83">
        <f>Time!R83</f>
        <v>68650</v>
      </c>
      <c r="O83">
        <f>Time!S83</f>
        <v>136</v>
      </c>
    </row>
    <row r="84" spans="1:15" x14ac:dyDescent="0.25">
      <c r="A84">
        <f>Time!A84</f>
        <v>19</v>
      </c>
      <c r="B84">
        <f>Time!B84</f>
        <v>689472</v>
      </c>
      <c r="C84">
        <f>Time!C84</f>
        <v>19</v>
      </c>
      <c r="D84">
        <f>Time!D84</f>
        <v>97</v>
      </c>
      <c r="E84">
        <f>Time!I84</f>
        <v>198</v>
      </c>
      <c r="F84">
        <f>Time!J84</f>
        <v>47134</v>
      </c>
      <c r="G84">
        <f>Time!K84</f>
        <v>446830</v>
      </c>
      <c r="H84">
        <f>Time!L84</f>
        <v>33176</v>
      </c>
      <c r="I84">
        <f>Time!M84</f>
        <v>38861</v>
      </c>
      <c r="J84">
        <f>Time!N84</f>
        <v>179</v>
      </c>
      <c r="K84">
        <f>Time!O84</f>
        <v>215</v>
      </c>
      <c r="L84">
        <f>Time!P84</f>
        <v>213</v>
      </c>
      <c r="M84">
        <f>Time!Q84</f>
        <v>248</v>
      </c>
      <c r="N84">
        <f>Time!R84</f>
        <v>70032</v>
      </c>
      <c r="O84">
        <f>Time!S84</f>
        <v>142</v>
      </c>
    </row>
    <row r="85" spans="1:15" x14ac:dyDescent="0.25">
      <c r="A85">
        <f>Time!A85</f>
        <v>18</v>
      </c>
      <c r="B85">
        <f>Time!B85</f>
        <v>653184</v>
      </c>
      <c r="C85">
        <f>Time!C85</f>
        <v>18</v>
      </c>
      <c r="D85">
        <f>Time!D85</f>
        <v>120</v>
      </c>
      <c r="E85">
        <f>Time!I85</f>
        <v>217</v>
      </c>
      <c r="F85">
        <f>Time!J85</f>
        <v>46556</v>
      </c>
      <c r="G85">
        <f>Time!K85</f>
        <v>449448</v>
      </c>
      <c r="H85">
        <f>Time!L85</f>
        <v>34241</v>
      </c>
      <c r="I85">
        <f>Time!M85</f>
        <v>38645</v>
      </c>
      <c r="J85">
        <f>Time!N85</f>
        <v>193</v>
      </c>
      <c r="K85">
        <f>Time!O85</f>
        <v>227</v>
      </c>
      <c r="L85">
        <f>Time!P85</f>
        <v>219</v>
      </c>
      <c r="M85">
        <f>Time!Q85</f>
        <v>258</v>
      </c>
      <c r="N85">
        <f>Time!R85</f>
        <v>68716</v>
      </c>
      <c r="O85">
        <f>Time!S85</f>
        <v>149</v>
      </c>
    </row>
    <row r="86" spans="1:15" x14ac:dyDescent="0.25">
      <c r="A86">
        <f>Time!A86</f>
        <v>17</v>
      </c>
      <c r="B86">
        <f>Time!B86</f>
        <v>616896</v>
      </c>
      <c r="C86">
        <f>Time!C86</f>
        <v>17</v>
      </c>
      <c r="D86">
        <f>Time!D86</f>
        <v>70</v>
      </c>
      <c r="E86">
        <f>Time!I86</f>
        <v>173</v>
      </c>
      <c r="F86">
        <f>Time!J86</f>
        <v>46101</v>
      </c>
      <c r="G86">
        <f>Time!K86</f>
        <v>448496</v>
      </c>
      <c r="H86">
        <f>Time!L86</f>
        <v>33763</v>
      </c>
      <c r="I86">
        <f>Time!M86</f>
        <v>37589</v>
      </c>
      <c r="J86">
        <f>Time!N86</f>
        <v>166</v>
      </c>
      <c r="K86">
        <f>Time!O86</f>
        <v>208</v>
      </c>
      <c r="L86">
        <f>Time!P86</f>
        <v>194</v>
      </c>
      <c r="M86">
        <f>Time!Q86</f>
        <v>232</v>
      </c>
      <c r="N86">
        <f>Time!R86</f>
        <v>68941</v>
      </c>
      <c r="O86">
        <f>Time!S86</f>
        <v>141</v>
      </c>
    </row>
    <row r="87" spans="1:15" x14ac:dyDescent="0.25">
      <c r="A87">
        <f>Time!A87</f>
        <v>16</v>
      </c>
      <c r="B87">
        <f>Time!B87</f>
        <v>580608</v>
      </c>
      <c r="C87">
        <f>Time!C87</f>
        <v>16</v>
      </c>
      <c r="D87">
        <f>Time!D87</f>
        <v>147</v>
      </c>
      <c r="E87">
        <f>Time!I87</f>
        <v>176</v>
      </c>
      <c r="F87">
        <f>Time!J87</f>
        <v>45720</v>
      </c>
      <c r="G87">
        <f>Time!K87</f>
        <v>447789</v>
      </c>
      <c r="H87">
        <f>Time!L87</f>
        <v>33888</v>
      </c>
      <c r="I87">
        <f>Time!M87</f>
        <v>38023</v>
      </c>
      <c r="J87">
        <f>Time!N87</f>
        <v>181</v>
      </c>
      <c r="K87">
        <f>Time!O87</f>
        <v>205</v>
      </c>
      <c r="L87">
        <f>Time!P87</f>
        <v>187</v>
      </c>
      <c r="M87">
        <f>Time!Q87</f>
        <v>242</v>
      </c>
      <c r="N87">
        <f>Time!R87</f>
        <v>68391</v>
      </c>
      <c r="O87">
        <f>Time!S87</f>
        <v>146</v>
      </c>
    </row>
    <row r="88" spans="1:15" x14ac:dyDescent="0.25">
      <c r="A88">
        <f>Time!A88</f>
        <v>15</v>
      </c>
      <c r="B88">
        <f>Time!B88</f>
        <v>544320</v>
      </c>
      <c r="C88">
        <f>Time!C88</f>
        <v>15</v>
      </c>
      <c r="D88">
        <f>Time!D88</f>
        <v>65</v>
      </c>
      <c r="E88">
        <f>Time!I88</f>
        <v>177</v>
      </c>
      <c r="F88">
        <f>Time!J88</f>
        <v>46269</v>
      </c>
      <c r="G88">
        <f>Time!K88</f>
        <v>448495</v>
      </c>
      <c r="H88">
        <f>Time!L88</f>
        <v>33718</v>
      </c>
      <c r="I88">
        <f>Time!M88</f>
        <v>37541</v>
      </c>
      <c r="J88">
        <f>Time!N88</f>
        <v>166</v>
      </c>
      <c r="K88">
        <f>Time!O88</f>
        <v>225</v>
      </c>
      <c r="L88">
        <f>Time!P88</f>
        <v>174</v>
      </c>
      <c r="M88">
        <f>Time!Q88</f>
        <v>238</v>
      </c>
      <c r="N88">
        <f>Time!R88</f>
        <v>69745</v>
      </c>
      <c r="O88">
        <f>Time!S88</f>
        <v>142</v>
      </c>
    </row>
    <row r="89" spans="1:15" x14ac:dyDescent="0.25">
      <c r="A89">
        <f>Time!A89</f>
        <v>14</v>
      </c>
      <c r="B89">
        <f>Time!B89</f>
        <v>508032</v>
      </c>
      <c r="C89">
        <f>Time!C89</f>
        <v>14</v>
      </c>
      <c r="D89">
        <f>Time!D89</f>
        <v>86</v>
      </c>
      <c r="E89">
        <f>Time!I89</f>
        <v>191</v>
      </c>
      <c r="F89">
        <f>Time!J89</f>
        <v>46531</v>
      </c>
      <c r="G89">
        <f>Time!K89</f>
        <v>448571</v>
      </c>
      <c r="H89">
        <f>Time!L89</f>
        <v>33989</v>
      </c>
      <c r="I89">
        <f>Time!M89</f>
        <v>38280</v>
      </c>
      <c r="J89">
        <f>Time!N89</f>
        <v>176</v>
      </c>
      <c r="K89">
        <f>Time!O89</f>
        <v>244</v>
      </c>
      <c r="L89">
        <f>Time!P89</f>
        <v>190</v>
      </c>
      <c r="M89">
        <f>Time!Q89</f>
        <v>247</v>
      </c>
      <c r="N89">
        <f>Time!R89</f>
        <v>68404</v>
      </c>
      <c r="O89">
        <f>Time!S89</f>
        <v>154</v>
      </c>
    </row>
    <row r="90" spans="1:15" x14ac:dyDescent="0.25">
      <c r="A90">
        <f>Time!A90</f>
        <v>13</v>
      </c>
      <c r="B90">
        <f>Time!B90</f>
        <v>471744</v>
      </c>
      <c r="C90">
        <f>Time!C90</f>
        <v>13</v>
      </c>
      <c r="D90">
        <f>Time!D90</f>
        <v>95</v>
      </c>
      <c r="E90">
        <f>Time!I90</f>
        <v>176</v>
      </c>
      <c r="F90">
        <f>Time!J90</f>
        <v>46592</v>
      </c>
      <c r="G90">
        <f>Time!K90</f>
        <v>449695</v>
      </c>
      <c r="H90">
        <f>Time!L90</f>
        <v>34785</v>
      </c>
      <c r="I90">
        <f>Time!M90</f>
        <v>37962</v>
      </c>
      <c r="J90">
        <f>Time!N90</f>
        <v>211</v>
      </c>
      <c r="K90">
        <f>Time!O90</f>
        <v>220</v>
      </c>
      <c r="L90">
        <f>Time!P90</f>
        <v>191</v>
      </c>
      <c r="M90">
        <f>Time!Q90</f>
        <v>238</v>
      </c>
      <c r="N90">
        <f>Time!R90</f>
        <v>68584</v>
      </c>
      <c r="O90">
        <f>Time!S90</f>
        <v>142</v>
      </c>
    </row>
    <row r="91" spans="1:15" x14ac:dyDescent="0.25">
      <c r="A91">
        <f>Time!A91</f>
        <v>12</v>
      </c>
      <c r="B91">
        <f>Time!B91</f>
        <v>435456</v>
      </c>
      <c r="C91">
        <f>Time!C91</f>
        <v>12</v>
      </c>
      <c r="D91">
        <f>Time!D91</f>
        <v>72</v>
      </c>
      <c r="E91">
        <f>Time!I91</f>
        <v>178</v>
      </c>
      <c r="F91">
        <f>Time!J91</f>
        <v>45834</v>
      </c>
      <c r="G91">
        <f>Time!K91</f>
        <v>445564</v>
      </c>
      <c r="H91">
        <f>Time!L91</f>
        <v>34673</v>
      </c>
      <c r="I91">
        <f>Time!M91</f>
        <v>37579</v>
      </c>
      <c r="J91">
        <f>Time!N91</f>
        <v>171</v>
      </c>
      <c r="K91">
        <f>Time!O91</f>
        <v>267</v>
      </c>
      <c r="L91">
        <f>Time!P91</f>
        <v>216</v>
      </c>
      <c r="M91">
        <f>Time!Q91</f>
        <v>246</v>
      </c>
      <c r="N91">
        <f>Time!R91</f>
        <v>68254</v>
      </c>
      <c r="O91">
        <f>Time!S91</f>
        <v>139</v>
      </c>
    </row>
    <row r="92" spans="1:15" x14ac:dyDescent="0.25">
      <c r="A92">
        <f>Time!A92</f>
        <v>11</v>
      </c>
      <c r="B92">
        <f>Time!B92</f>
        <v>399168</v>
      </c>
      <c r="C92">
        <f>Time!C92</f>
        <v>11</v>
      </c>
      <c r="D92">
        <f>Time!D92</f>
        <v>72</v>
      </c>
      <c r="E92">
        <f>Time!I92</f>
        <v>175</v>
      </c>
      <c r="F92">
        <f>Time!J92</f>
        <v>45216</v>
      </c>
      <c r="G92">
        <f>Time!K92</f>
        <v>443657</v>
      </c>
      <c r="H92">
        <f>Time!L92</f>
        <v>34083</v>
      </c>
      <c r="I92">
        <f>Time!M92</f>
        <v>37530</v>
      </c>
      <c r="J92">
        <f>Time!N92</f>
        <v>168</v>
      </c>
      <c r="K92">
        <f>Time!O92</f>
        <v>200</v>
      </c>
      <c r="L92">
        <f>Time!P92</f>
        <v>181</v>
      </c>
      <c r="M92">
        <f>Time!Q92</f>
        <v>237</v>
      </c>
      <c r="N92">
        <f>Time!R92</f>
        <v>68259</v>
      </c>
      <c r="O92">
        <f>Time!S92</f>
        <v>142</v>
      </c>
    </row>
    <row r="93" spans="1:15" x14ac:dyDescent="0.25">
      <c r="A93">
        <f>Time!A93</f>
        <v>10</v>
      </c>
      <c r="B93">
        <f>Time!B93</f>
        <v>362880</v>
      </c>
      <c r="C93">
        <f>Time!C93</f>
        <v>10</v>
      </c>
      <c r="D93">
        <f>Time!D93</f>
        <v>68</v>
      </c>
      <c r="E93">
        <f>Time!I93</f>
        <v>175</v>
      </c>
      <c r="F93">
        <f>Time!J93</f>
        <v>44709</v>
      </c>
      <c r="G93">
        <f>Time!K93</f>
        <v>443066</v>
      </c>
      <c r="H93">
        <f>Time!L93</f>
        <v>33776</v>
      </c>
      <c r="I93">
        <f>Time!M93</f>
        <v>37452</v>
      </c>
      <c r="J93">
        <f>Time!N93</f>
        <v>190</v>
      </c>
      <c r="K93">
        <f>Time!O93</f>
        <v>200</v>
      </c>
      <c r="L93">
        <f>Time!P93</f>
        <v>179</v>
      </c>
      <c r="M93">
        <f>Time!Q93</f>
        <v>239</v>
      </c>
      <c r="N93">
        <f>Time!R93</f>
        <v>68880</v>
      </c>
      <c r="O93">
        <f>Time!S93</f>
        <v>140</v>
      </c>
    </row>
    <row r="94" spans="1:15" x14ac:dyDescent="0.25">
      <c r="A94">
        <f>Time!A94</f>
        <v>9</v>
      </c>
      <c r="B94">
        <f>Time!B94</f>
        <v>326592</v>
      </c>
      <c r="C94">
        <f>Time!C94</f>
        <v>9</v>
      </c>
      <c r="D94">
        <f>Time!D94</f>
        <v>73</v>
      </c>
      <c r="E94">
        <f>Time!I94</f>
        <v>177</v>
      </c>
      <c r="F94">
        <f>Time!J94</f>
        <v>43954</v>
      </c>
      <c r="G94">
        <f>Time!K94</f>
        <v>445662</v>
      </c>
      <c r="H94">
        <f>Time!L94</f>
        <v>33647</v>
      </c>
      <c r="I94">
        <f>Time!M94</f>
        <v>36311</v>
      </c>
      <c r="J94">
        <f>Time!N94</f>
        <v>170</v>
      </c>
      <c r="K94">
        <f>Time!O94</f>
        <v>203</v>
      </c>
      <c r="L94">
        <f>Time!P94</f>
        <v>186</v>
      </c>
      <c r="M94">
        <f>Time!Q94</f>
        <v>270</v>
      </c>
      <c r="N94">
        <f>Time!R94</f>
        <v>69393</v>
      </c>
      <c r="O94">
        <f>Time!S94</f>
        <v>139</v>
      </c>
    </row>
    <row r="95" spans="1:15" x14ac:dyDescent="0.25">
      <c r="A95">
        <f>Time!A95</f>
        <v>8</v>
      </c>
      <c r="B95">
        <f>Time!B95</f>
        <v>290304</v>
      </c>
      <c r="C95">
        <f>Time!C95</f>
        <v>8</v>
      </c>
      <c r="D95">
        <f>Time!D95</f>
        <v>79</v>
      </c>
      <c r="E95">
        <f>Time!I95</f>
        <v>170</v>
      </c>
      <c r="F95">
        <f>Time!J95</f>
        <v>44553</v>
      </c>
      <c r="G95">
        <f>Time!K95</f>
        <v>444355</v>
      </c>
      <c r="H95">
        <f>Time!L95</f>
        <v>34108</v>
      </c>
      <c r="I95">
        <f>Time!M95</f>
        <v>36834</v>
      </c>
      <c r="J95">
        <f>Time!N95</f>
        <v>173</v>
      </c>
      <c r="K95">
        <f>Time!O95</f>
        <v>201</v>
      </c>
      <c r="L95">
        <f>Time!P95</f>
        <v>174</v>
      </c>
      <c r="M95">
        <f>Time!Q95</f>
        <v>234</v>
      </c>
      <c r="N95">
        <f>Time!R95</f>
        <v>69230</v>
      </c>
      <c r="O95">
        <f>Time!S95</f>
        <v>139</v>
      </c>
    </row>
    <row r="96" spans="1:15" x14ac:dyDescent="0.25">
      <c r="A96">
        <f>Time!A96</f>
        <v>7</v>
      </c>
      <c r="B96">
        <f>Time!B96</f>
        <v>254016</v>
      </c>
      <c r="C96">
        <f>Time!C96</f>
        <v>7</v>
      </c>
      <c r="D96">
        <f>Time!D96</f>
        <v>78</v>
      </c>
      <c r="E96">
        <f>Time!I96</f>
        <v>185</v>
      </c>
      <c r="F96">
        <f>Time!J96</f>
        <v>45675</v>
      </c>
      <c r="G96">
        <f>Time!K96</f>
        <v>444337</v>
      </c>
      <c r="H96">
        <f>Time!L96</f>
        <v>33194</v>
      </c>
      <c r="I96">
        <f>Time!M96</f>
        <v>37411</v>
      </c>
      <c r="J96">
        <f>Time!N96</f>
        <v>189</v>
      </c>
      <c r="K96">
        <f>Time!O96</f>
        <v>212</v>
      </c>
      <c r="L96">
        <f>Time!P96</f>
        <v>182</v>
      </c>
      <c r="M96">
        <f>Time!Q96</f>
        <v>299</v>
      </c>
      <c r="N96">
        <f>Time!R96</f>
        <v>68730</v>
      </c>
      <c r="O96">
        <f>Time!S96</f>
        <v>137</v>
      </c>
    </row>
    <row r="97" spans="1:15" x14ac:dyDescent="0.25">
      <c r="A97">
        <f>Time!A97</f>
        <v>6</v>
      </c>
      <c r="B97">
        <f>Time!B97</f>
        <v>217728</v>
      </c>
      <c r="C97">
        <f>Time!C97</f>
        <v>6</v>
      </c>
      <c r="D97">
        <f>Time!D97</f>
        <v>70</v>
      </c>
      <c r="E97">
        <f>Time!I97</f>
        <v>174</v>
      </c>
      <c r="F97">
        <f>Time!J97</f>
        <v>45543</v>
      </c>
      <c r="G97">
        <f>Time!K97</f>
        <v>444853</v>
      </c>
      <c r="H97">
        <f>Time!L97</f>
        <v>33272</v>
      </c>
      <c r="I97">
        <f>Time!M97</f>
        <v>37042</v>
      </c>
      <c r="J97">
        <f>Time!N97</f>
        <v>178</v>
      </c>
      <c r="K97">
        <f>Time!O97</f>
        <v>228</v>
      </c>
      <c r="L97">
        <f>Time!P97</f>
        <v>186</v>
      </c>
      <c r="M97">
        <f>Time!Q97</f>
        <v>237</v>
      </c>
      <c r="N97">
        <f>Time!R97</f>
        <v>67781</v>
      </c>
      <c r="O97">
        <f>Time!S97</f>
        <v>140</v>
      </c>
    </row>
    <row r="98" spans="1:15" x14ac:dyDescent="0.25">
      <c r="A98">
        <f>Time!A98</f>
        <v>5</v>
      </c>
      <c r="B98">
        <f>Time!B98</f>
        <v>181440</v>
      </c>
      <c r="C98">
        <f>Time!C98</f>
        <v>5</v>
      </c>
      <c r="D98">
        <f>Time!D98</f>
        <v>107</v>
      </c>
      <c r="E98">
        <f>Time!I98</f>
        <v>171</v>
      </c>
      <c r="F98">
        <f>Time!J98</f>
        <v>43838</v>
      </c>
      <c r="G98">
        <f>Time!K98</f>
        <v>442056</v>
      </c>
      <c r="H98">
        <f>Time!L98</f>
        <v>34316</v>
      </c>
      <c r="I98">
        <f>Time!M98</f>
        <v>35649</v>
      </c>
      <c r="J98">
        <f>Time!N98</f>
        <v>209</v>
      </c>
      <c r="K98">
        <f>Time!O98</f>
        <v>214</v>
      </c>
      <c r="L98">
        <f>Time!P98</f>
        <v>180</v>
      </c>
      <c r="M98">
        <f>Time!Q98</f>
        <v>232</v>
      </c>
      <c r="N98">
        <f>Time!R98</f>
        <v>67609</v>
      </c>
      <c r="O98">
        <f>Time!S98</f>
        <v>138</v>
      </c>
    </row>
    <row r="99" spans="1:15" x14ac:dyDescent="0.25">
      <c r="A99">
        <f>Time!A99</f>
        <v>4</v>
      </c>
      <c r="B99">
        <f>Time!B99</f>
        <v>145152</v>
      </c>
      <c r="C99">
        <f>Time!C99</f>
        <v>4</v>
      </c>
      <c r="D99">
        <f>Time!D99</f>
        <v>103</v>
      </c>
      <c r="E99">
        <f>Time!I99</f>
        <v>179</v>
      </c>
      <c r="F99">
        <f>Time!J99</f>
        <v>42932</v>
      </c>
      <c r="G99">
        <f>Time!K99</f>
        <v>441014</v>
      </c>
      <c r="H99">
        <f>Time!L99</f>
        <v>33701</v>
      </c>
      <c r="I99">
        <f>Time!M99</f>
        <v>35403</v>
      </c>
      <c r="J99">
        <f>Time!N99</f>
        <v>168</v>
      </c>
      <c r="K99">
        <f>Time!O99</f>
        <v>202</v>
      </c>
      <c r="L99">
        <f>Time!P99</f>
        <v>179</v>
      </c>
      <c r="M99">
        <f>Time!Q99</f>
        <v>254</v>
      </c>
      <c r="N99">
        <f>Time!R99</f>
        <v>67422</v>
      </c>
      <c r="O99">
        <f>Time!S99</f>
        <v>143</v>
      </c>
    </row>
    <row r="100" spans="1:15" x14ac:dyDescent="0.25">
      <c r="A100">
        <f>Time!A100</f>
        <v>3</v>
      </c>
      <c r="B100">
        <f>Time!B100</f>
        <v>108864</v>
      </c>
      <c r="C100">
        <f>Time!C100</f>
        <v>3</v>
      </c>
      <c r="D100">
        <f>Time!D100</f>
        <v>105</v>
      </c>
      <c r="E100">
        <f>Time!I100</f>
        <v>179</v>
      </c>
      <c r="F100">
        <f>Time!J100</f>
        <v>44383</v>
      </c>
      <c r="G100">
        <f>Time!K100</f>
        <v>438661</v>
      </c>
      <c r="H100">
        <f>Time!L100</f>
        <v>33976</v>
      </c>
      <c r="I100">
        <f>Time!M100</f>
        <v>37063</v>
      </c>
      <c r="J100">
        <f>Time!N100</f>
        <v>173</v>
      </c>
      <c r="K100">
        <f>Time!O100</f>
        <v>202</v>
      </c>
      <c r="L100">
        <f>Time!P100</f>
        <v>181</v>
      </c>
      <c r="M100">
        <f>Time!Q100</f>
        <v>227</v>
      </c>
      <c r="N100">
        <f>Time!R100</f>
        <v>68044</v>
      </c>
      <c r="O100">
        <f>Time!S100</f>
        <v>139</v>
      </c>
    </row>
    <row r="101" spans="1:15" x14ac:dyDescent="0.25">
      <c r="A101">
        <f>Time!A101</f>
        <v>2</v>
      </c>
      <c r="B101">
        <f>Time!B101</f>
        <v>72576</v>
      </c>
      <c r="C101">
        <f>Time!C101</f>
        <v>2</v>
      </c>
      <c r="D101">
        <f>Time!D101</f>
        <v>76</v>
      </c>
      <c r="E101">
        <f>Time!I101</f>
        <v>170</v>
      </c>
      <c r="F101">
        <f>Time!J101</f>
        <v>46424</v>
      </c>
      <c r="G101">
        <f>Time!K101</f>
        <v>438840</v>
      </c>
      <c r="H101">
        <f>Time!L101</f>
        <v>33905</v>
      </c>
      <c r="I101">
        <f>Time!M101</f>
        <v>38499</v>
      </c>
      <c r="J101">
        <f>Time!N101</f>
        <v>178</v>
      </c>
      <c r="K101">
        <f>Time!O101</f>
        <v>229</v>
      </c>
      <c r="L101">
        <f>Time!P101</f>
        <v>176</v>
      </c>
      <c r="M101">
        <f>Time!Q101</f>
        <v>236</v>
      </c>
      <c r="N101">
        <f>Time!R101</f>
        <v>69813</v>
      </c>
      <c r="O101">
        <f>Time!S101</f>
        <v>186</v>
      </c>
    </row>
    <row r="102" spans="1:15" x14ac:dyDescent="0.25">
      <c r="A102">
        <f>Time!A102</f>
        <v>1</v>
      </c>
      <c r="B102">
        <f>Time!B102</f>
        <v>36288</v>
      </c>
      <c r="C102">
        <f>Time!C102</f>
        <v>1</v>
      </c>
      <c r="D102">
        <f>Time!D102</f>
        <v>82</v>
      </c>
      <c r="E102">
        <f>Time!I102</f>
        <v>252</v>
      </c>
      <c r="F102">
        <f>Time!J102</f>
        <v>45598</v>
      </c>
      <c r="G102">
        <f>Time!K102</f>
        <v>437088</v>
      </c>
      <c r="H102">
        <f>Time!L102</f>
        <v>34686</v>
      </c>
      <c r="I102">
        <f>Time!M102</f>
        <v>37587</v>
      </c>
      <c r="J102">
        <f>Time!N102</f>
        <v>209</v>
      </c>
      <c r="K102">
        <f>Time!O102</f>
        <v>203</v>
      </c>
      <c r="L102">
        <f>Time!P102</f>
        <v>179</v>
      </c>
      <c r="M102">
        <f>Time!Q102</f>
        <v>265</v>
      </c>
      <c r="N102">
        <f>Time!R102</f>
        <v>70397</v>
      </c>
      <c r="O102">
        <f>Time!S102</f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23</vt:i4>
      </vt:variant>
    </vt:vector>
  </HeadingPairs>
  <TitlesOfParts>
    <vt:vector size="53" baseType="lpstr">
      <vt:lpstr>Chart-1</vt:lpstr>
      <vt:lpstr>Chart</vt:lpstr>
      <vt:lpstr>Chart-Error1</vt:lpstr>
      <vt:lpstr>Chart-Error</vt:lpstr>
      <vt:lpstr>Chart-Permutation-1</vt:lpstr>
      <vt:lpstr>Chart-Permutation</vt:lpstr>
      <vt:lpstr>Chart-Time-1</vt:lpstr>
      <vt:lpstr>Chart-Time</vt:lpstr>
      <vt:lpstr>Chart-Time(50us)-1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Data-Error</vt:lpstr>
      <vt:lpstr>Data-Error-I</vt:lpstr>
      <vt:lpstr>Data-Ranking</vt:lpstr>
      <vt:lpstr>Data</vt:lpstr>
      <vt:lpstr>Time</vt:lpstr>
      <vt:lpstr>Time-Ranking</vt:lpstr>
      <vt:lpstr>Time-I</vt:lpstr>
      <vt:lpstr>Data-100%</vt:lpstr>
      <vt:lpstr>Data-70%</vt:lpstr>
      <vt:lpstr>Data-40%</vt:lpstr>
      <vt:lpstr>Data-10%</vt:lpstr>
      <vt:lpstr>Data-2%</vt:lpstr>
      <vt:lpstr>K</vt:lpstr>
      <vt:lpstr>K_Time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2023-02-02T05:16:04Z</dcterms:modified>
</cp:coreProperties>
</file>