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202300"/>
  <mc:AlternateContent xmlns:mc="http://schemas.openxmlformats.org/markup-compatibility/2006">
    <mc:Choice Requires="x15">
      <x15ac:absPath xmlns:x15ac="http://schemas.microsoft.com/office/spreadsheetml/2010/11/ac" url="/Users/joshuaasante/Desktop/Excel to Sql/"/>
    </mc:Choice>
  </mc:AlternateContent>
  <xr:revisionPtr revIDLastSave="0" documentId="13_ncr:1_{07ADF308-C270-F04A-90BF-DB87A24C3376}" xr6:coauthVersionLast="47" xr6:coauthVersionMax="47" xr10:uidLastSave="{00000000-0000-0000-0000-000000000000}"/>
  <bookViews>
    <workbookView xWindow="28800" yWindow="0" windowWidth="38400" windowHeight="21600" activeTab="2" xr2:uid="{18C0E408-0C58-894C-A2C6-EEC8E1D1F772}"/>
  </bookViews>
  <sheets>
    <sheet name="Data" sheetId="1" r:id="rId1"/>
    <sheet name="Pivot Tables" sheetId="2" r:id="rId2"/>
    <sheet name="Dashboard" sheetId="3" r:id="rId3"/>
  </sheets>
  <definedNames>
    <definedName name="_2023" localSheetId="0">Data!$F$4:$H$16</definedName>
    <definedName name="available_to_rent" localSheetId="0">Data!$V$4:$W$87</definedName>
    <definedName name="Number_of_borrows_1" localSheetId="0">Data!$M$4:$O$27</definedName>
    <definedName name="Slicer_author_name">#N/A</definedName>
    <definedName name="Slicer_first_name">#N/A</definedName>
    <definedName name="Slicer_genre_name">#N/A</definedName>
    <definedName name="Slicer_year_booked">#N/A</definedName>
    <definedName name="total_members_1" localSheetId="0">Data!$J$4:$K$6</definedName>
  </definedNames>
  <calcPr calcId="181029"/>
  <pivotCaches>
    <pivotCache cacheId="29" r:id="rId4"/>
    <pivotCache cacheId="34" r:id="rId5"/>
    <pivotCache cacheId="44" r:id="rId6"/>
    <pivotCache cacheId="50" r:id="rId7"/>
    <pivotCache cacheId="55"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89" i="1" l="1"/>
  <c r="O29" i="1"/>
  <c r="K8" i="1"/>
  <c r="C4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278328-F9C9-384D-8850-94751E40A06C}" name="2023" type="6" refreshedVersion="8" background="1" saveData="1">
    <textPr sourceFile="/Users/joshuaasante/Desktop/Excel to Sql/2023.csv" comma="1">
      <textFields count="3">
        <textField/>
        <textField/>
        <textField/>
      </textFields>
    </textPr>
  </connection>
  <connection id="2" xr16:uid="{114A5F22-6C6D-094E-99F9-993D307C9CEE}" name="available to rent" type="6" refreshedVersion="8" background="1" saveData="1">
    <textPr codePage="10000" sourceFile="/Users/joshuaasante/Desktop/Excel to Sql/available to rent.csv" space="1" comma="1" semicolon="1" consecutive="1">
      <textFields count="2">
        <textField/>
        <textField/>
      </textFields>
    </textPr>
  </connection>
  <connection id="3" xr16:uid="{0DAADB57-26E9-7943-B4C1-D509F5614592}" name="Number of borrows" type="6" refreshedVersion="8" background="1" saveData="1">
    <textPr sourceFile="/Users/joshuaasante/Desktop/Excel to Sql/Number of borrows.csv" comma="1" semicolon="1">
      <textFields count="3">
        <textField/>
        <textField/>
        <textField/>
      </textFields>
    </textPr>
  </connection>
  <connection id="4" xr16:uid="{5EF5BD5A-D294-F545-81EB-424245E8C125}" name="total members" type="6" refreshedVersion="8" background="1" saveData="1">
    <textPr codePage="10000" sourceFile="/Users/joshuaasante/Desktop/Excel to Sql/total members.csv" comma="1">
      <textFields count="2">
        <textField/>
        <textField/>
      </textFields>
    </textPr>
  </connection>
</connections>
</file>

<file path=xl/sharedStrings.xml><?xml version="1.0" encoding="utf-8"?>
<sst xmlns="http://schemas.openxmlformats.org/spreadsheetml/2006/main" count="291" uniqueCount="115">
  <si>
    <t>Library Management Dashboard</t>
  </si>
  <si>
    <t>author_id</t>
  </si>
  <si>
    <t>author_name</t>
  </si>
  <si>
    <t>books_available</t>
  </si>
  <si>
    <t>genre_name</t>
  </si>
  <si>
    <t>Agatha Christie</t>
  </si>
  <si>
    <t>Mystery</t>
  </si>
  <si>
    <t>Albert Camus</t>
  </si>
  <si>
    <t>Autobiography</t>
  </si>
  <si>
    <t>Alexandre Dumas</t>
  </si>
  <si>
    <t>Adventure</t>
  </si>
  <si>
    <t>Alice Walker</t>
  </si>
  <si>
    <t>Coming of Age</t>
  </si>
  <si>
    <t>Charles Dickens</t>
  </si>
  <si>
    <t>Bildungsroman</t>
  </si>
  <si>
    <t>David McKee</t>
  </si>
  <si>
    <t>Childrens Fiction</t>
  </si>
  <si>
    <t>Eric Carle</t>
  </si>
  <si>
    <t>F.Scott Fitzgerald</t>
  </si>
  <si>
    <t>Tragedy</t>
  </si>
  <si>
    <t>George Orwell</t>
  </si>
  <si>
    <t>Biography</t>
  </si>
  <si>
    <t>Political Satire</t>
  </si>
  <si>
    <t>Harper Lee</t>
  </si>
  <si>
    <t>J.K. Rowling</t>
  </si>
  <si>
    <t>Fantasy</t>
  </si>
  <si>
    <t>James Patterson</t>
  </si>
  <si>
    <t>Jill Murphy</t>
  </si>
  <si>
    <t>John Steinbeck</t>
  </si>
  <si>
    <t>Julia Donaldson</t>
  </si>
  <si>
    <t>Malorie Blackman</t>
  </si>
  <si>
    <t>Speculative Fiction</t>
  </si>
  <si>
    <t>Young Adult Fiction</t>
  </si>
  <si>
    <t>Mark Twain</t>
  </si>
  <si>
    <t>Nick Butterworth</t>
  </si>
  <si>
    <t>Roald Dahl</t>
  </si>
  <si>
    <t>Childrens Humour</t>
  </si>
  <si>
    <t>Stan Lee</t>
  </si>
  <si>
    <t>Art/Instructional</t>
  </si>
  <si>
    <t>Stephen King</t>
  </si>
  <si>
    <t>Horror</t>
  </si>
  <si>
    <t>Victor Hugo</t>
  </si>
  <si>
    <t>Romance</t>
  </si>
  <si>
    <t>Sum of books_available</t>
  </si>
  <si>
    <t>Row Labels</t>
  </si>
  <si>
    <t>Grand Total</t>
  </si>
  <si>
    <t>year_booked</t>
  </si>
  <si>
    <t>month_booked</t>
  </si>
  <si>
    <t>total_borrows</t>
  </si>
  <si>
    <t>January</t>
  </si>
  <si>
    <t>February</t>
  </si>
  <si>
    <t>March</t>
  </si>
  <si>
    <t>April</t>
  </si>
  <si>
    <t>May</t>
  </si>
  <si>
    <t>June</t>
  </si>
  <si>
    <t>July</t>
  </si>
  <si>
    <t>August</t>
  </si>
  <si>
    <t>September</t>
  </si>
  <si>
    <t>October</t>
  </si>
  <si>
    <t>November</t>
  </si>
  <si>
    <t>December</t>
  </si>
  <si>
    <t>Sum of total_borrows</t>
  </si>
  <si>
    <t>membership_status</t>
  </si>
  <si>
    <t>total_members</t>
  </si>
  <si>
    <t>Active</t>
  </si>
  <si>
    <t>Inactive</t>
  </si>
  <si>
    <t>Sum of total_members</t>
  </si>
  <si>
    <t>member_id</t>
  </si>
  <si>
    <t>first_name</t>
  </si>
  <si>
    <t>number_of_borrows</t>
  </si>
  <si>
    <t>Joshua</t>
  </si>
  <si>
    <t>James</t>
  </si>
  <si>
    <t>George</t>
  </si>
  <si>
    <t>Kelly</t>
  </si>
  <si>
    <t>Michael</t>
  </si>
  <si>
    <t>Romeo</t>
  </si>
  <si>
    <t>Benjamin</t>
  </si>
  <si>
    <t>Isabella</t>
  </si>
  <si>
    <t>Mia</t>
  </si>
  <si>
    <t>Ella</t>
  </si>
  <si>
    <t>Emily</t>
  </si>
  <si>
    <t>Jacob</t>
  </si>
  <si>
    <t>William</t>
  </si>
  <si>
    <t>Charlotte</t>
  </si>
  <si>
    <t>Samuel</t>
  </si>
  <si>
    <t>Ethan</t>
  </si>
  <si>
    <t>Harry</t>
  </si>
  <si>
    <t>Sophia</t>
  </si>
  <si>
    <t>Daniel</t>
  </si>
  <si>
    <t>Alexander</t>
  </si>
  <si>
    <t>Amelia</t>
  </si>
  <si>
    <t>Olivia</t>
  </si>
  <si>
    <t>Lucas</t>
  </si>
  <si>
    <t>Sum of number_of_borrows</t>
  </si>
  <si>
    <t>book_id</t>
  </si>
  <si>
    <t>title</t>
  </si>
  <si>
    <t>times_borrowed</t>
  </si>
  <si>
    <t>The Worst Witch Strikes Again</t>
  </si>
  <si>
    <t>Elmer</t>
  </si>
  <si>
    <t>Danny,the Champion of the World</t>
  </si>
  <si>
    <t>Captain Pamphile</t>
  </si>
  <si>
    <t>Tender Is the Night</t>
  </si>
  <si>
    <t>Percy the Park Keeper</t>
  </si>
  <si>
    <t>Charlie and the Chocolate Factory</t>
  </si>
  <si>
    <t>Monkey Puzzle</t>
  </si>
  <si>
    <t>Harry Potter and the Half-Blood Prince</t>
  </si>
  <si>
    <t>George's Marvellous Medicine</t>
  </si>
  <si>
    <t>Sum of times_borrowed</t>
  </si>
  <si>
    <t>Total Borrows</t>
  </si>
  <si>
    <t>Total Members</t>
  </si>
  <si>
    <t>Total Books</t>
  </si>
  <si>
    <t>available_to_rent</t>
  </si>
  <si>
    <t>Y</t>
  </si>
  <si>
    <t>N</t>
  </si>
  <si>
    <t>Total Books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</si>
</sst>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b/>
      <sz val="48"/>
      <color theme="0"/>
      <name val="Calibri"/>
      <family val="2"/>
    </font>
    <font>
      <sz val="12"/>
      <color theme="3" tint="0.749992370372631"/>
      <name val="Aptos Narrow"/>
      <family val="2"/>
      <scheme val="minor"/>
    </font>
    <font>
      <sz val="12"/>
      <color theme="1"/>
      <name val="Aptos Narrow"/>
      <scheme val="minor"/>
    </font>
    <font>
      <b/>
      <sz val="12"/>
      <color theme="1"/>
      <name val="Aptos Narrow"/>
      <scheme val="minor"/>
    </font>
  </fonts>
  <fills count="4">
    <fill>
      <patternFill patternType="none"/>
    </fill>
    <fill>
      <patternFill patternType="gray125"/>
    </fill>
    <fill>
      <patternFill patternType="solid">
        <fgColor theme="3" tint="0.249977111117893"/>
        <bgColor indexed="64"/>
      </patternFill>
    </fill>
    <fill>
      <patternFill patternType="solid">
        <fgColor theme="3" tint="0.749992370372631"/>
        <bgColor indexed="64"/>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applyAlignment="1">
      <alignment horizontal="center" vertical="center"/>
    </xf>
    <xf numFmtId="0" fontId="0" fillId="2" borderId="0" xfId="0" applyFill="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2" fillId="3" borderId="0" xfId="0" applyFont="1" applyFill="1"/>
    <xf numFmtId="0" fontId="0" fillId="3" borderId="0" xfId="0" applyFill="1"/>
    <xf numFmtId="0" fontId="3" fillId="0" borderId="0" xfId="0" applyFont="1"/>
    <xf numFmtId="0" fontId="4"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 Management Dashboard (finalised).xlsx]Pivot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Books per Genre (By Author)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Tables'!$A$2:$A$18</c:f>
              <c:strCache>
                <c:ptCount val="16"/>
                <c:pt idx="0">
                  <c:v>Adventure</c:v>
                </c:pt>
                <c:pt idx="1">
                  <c:v>Art/Instructional</c:v>
                </c:pt>
                <c:pt idx="2">
                  <c:v>Autobiography</c:v>
                </c:pt>
                <c:pt idx="3">
                  <c:v>Bildungsroman</c:v>
                </c:pt>
                <c:pt idx="4">
                  <c:v>Biography</c:v>
                </c:pt>
                <c:pt idx="5">
                  <c:v>Childrens Fiction</c:v>
                </c:pt>
                <c:pt idx="6">
                  <c:v>Childrens Humour</c:v>
                </c:pt>
                <c:pt idx="7">
                  <c:v>Coming of Age</c:v>
                </c:pt>
                <c:pt idx="8">
                  <c:v>Fantasy</c:v>
                </c:pt>
                <c:pt idx="9">
                  <c:v>Horror</c:v>
                </c:pt>
                <c:pt idx="10">
                  <c:v>Mystery</c:v>
                </c:pt>
                <c:pt idx="11">
                  <c:v>Political Satire</c:v>
                </c:pt>
                <c:pt idx="12">
                  <c:v>Romance</c:v>
                </c:pt>
                <c:pt idx="13">
                  <c:v>Speculative Fiction</c:v>
                </c:pt>
                <c:pt idx="14">
                  <c:v>Tragedy</c:v>
                </c:pt>
                <c:pt idx="15">
                  <c:v>Young Adult Fiction</c:v>
                </c:pt>
              </c:strCache>
            </c:strRef>
          </c:cat>
          <c:val>
            <c:numRef>
              <c:f>'Pivot Tables'!$B$2:$B$18</c:f>
              <c:numCache>
                <c:formatCode>General</c:formatCode>
                <c:ptCount val="16"/>
                <c:pt idx="0">
                  <c:v>6</c:v>
                </c:pt>
                <c:pt idx="1">
                  <c:v>1</c:v>
                </c:pt>
                <c:pt idx="2">
                  <c:v>4</c:v>
                </c:pt>
                <c:pt idx="3">
                  <c:v>3</c:v>
                </c:pt>
                <c:pt idx="4">
                  <c:v>2</c:v>
                </c:pt>
                <c:pt idx="5">
                  <c:v>27</c:v>
                </c:pt>
                <c:pt idx="6">
                  <c:v>1</c:v>
                </c:pt>
                <c:pt idx="7">
                  <c:v>1</c:v>
                </c:pt>
                <c:pt idx="8">
                  <c:v>18</c:v>
                </c:pt>
                <c:pt idx="9">
                  <c:v>4</c:v>
                </c:pt>
                <c:pt idx="10">
                  <c:v>6</c:v>
                </c:pt>
                <c:pt idx="11">
                  <c:v>2</c:v>
                </c:pt>
                <c:pt idx="12">
                  <c:v>1</c:v>
                </c:pt>
                <c:pt idx="13">
                  <c:v>1</c:v>
                </c:pt>
                <c:pt idx="14">
                  <c:v>5</c:v>
                </c:pt>
                <c:pt idx="15">
                  <c:v>1</c:v>
                </c:pt>
              </c:numCache>
            </c:numRef>
          </c:val>
          <c:extLst>
            <c:ext xmlns:c16="http://schemas.microsoft.com/office/drawing/2014/chart" uri="{C3380CC4-5D6E-409C-BE32-E72D297353CC}">
              <c16:uniqueId val="{00000000-54BC-C647-91F5-1AAE6D3E9E36}"/>
            </c:ext>
          </c:extLst>
        </c:ser>
        <c:dLbls>
          <c:showLegendKey val="0"/>
          <c:showVal val="0"/>
          <c:showCatName val="0"/>
          <c:showSerName val="0"/>
          <c:showPercent val="0"/>
          <c:showBubbleSize val="0"/>
        </c:dLbls>
        <c:gapWidth val="219"/>
        <c:overlap val="-27"/>
        <c:axId val="116045264"/>
        <c:axId val="367056048"/>
      </c:barChart>
      <c:catAx>
        <c:axId val="11604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056048"/>
        <c:crosses val="autoZero"/>
        <c:auto val="1"/>
        <c:lblAlgn val="ctr"/>
        <c:lblOffset val="100"/>
        <c:noMultiLvlLbl val="0"/>
      </c:catAx>
      <c:valAx>
        <c:axId val="36705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Books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4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 Management Dashboard (finalised).xlsx]Pivot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Most Borrowed Books</a:t>
            </a:r>
            <a:endParaRPr lang="en-US"/>
          </a:p>
        </c:rich>
      </c:tx>
      <c:layout>
        <c:manualLayout>
          <c:xMode val="edge"/>
          <c:yMode val="edge"/>
          <c:x val="0.34421898833326464"/>
          <c:y val="3.719008264462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Tables'!$B$86</c:f>
              <c:strCache>
                <c:ptCount val="1"/>
                <c:pt idx="0">
                  <c:v>Total</c:v>
                </c:pt>
              </c:strCache>
            </c:strRef>
          </c:tx>
          <c:spPr>
            <a:solidFill>
              <a:schemeClr val="accent1"/>
            </a:solidFill>
            <a:ln>
              <a:noFill/>
            </a:ln>
            <a:effectLst/>
          </c:spPr>
          <c:invertIfNegative val="0"/>
          <c:cat>
            <c:strRef>
              <c:f>'Pivot Tables'!$A$87:$A$97</c:f>
              <c:strCache>
                <c:ptCount val="10"/>
                <c:pt idx="0">
                  <c:v>George's Marvellous Medicine</c:v>
                </c:pt>
                <c:pt idx="1">
                  <c:v>Harry Potter and the Half-Blood Prince</c:v>
                </c:pt>
                <c:pt idx="2">
                  <c:v>Charlie and the Chocolate Factory</c:v>
                </c:pt>
                <c:pt idx="3">
                  <c:v>Monkey Puzzle</c:v>
                </c:pt>
                <c:pt idx="4">
                  <c:v>Elmer</c:v>
                </c:pt>
                <c:pt idx="5">
                  <c:v>Percy the Park Keeper</c:v>
                </c:pt>
                <c:pt idx="6">
                  <c:v>Danny,the Champion of the World</c:v>
                </c:pt>
                <c:pt idx="7">
                  <c:v>Tender Is the Night</c:v>
                </c:pt>
                <c:pt idx="8">
                  <c:v>Captain Pamphile</c:v>
                </c:pt>
                <c:pt idx="9">
                  <c:v>The Worst Witch Strikes Again</c:v>
                </c:pt>
              </c:strCache>
            </c:strRef>
          </c:cat>
          <c:val>
            <c:numRef>
              <c:f>'Pivot Tables'!$B$87:$B$97</c:f>
              <c:numCache>
                <c:formatCode>General</c:formatCode>
                <c:ptCount val="10"/>
                <c:pt idx="0">
                  <c:v>3</c:v>
                </c:pt>
                <c:pt idx="1">
                  <c:v>3</c:v>
                </c:pt>
                <c:pt idx="2">
                  <c:v>3</c:v>
                </c:pt>
                <c:pt idx="3">
                  <c:v>3</c:v>
                </c:pt>
                <c:pt idx="4">
                  <c:v>4</c:v>
                </c:pt>
                <c:pt idx="5">
                  <c:v>4</c:v>
                </c:pt>
                <c:pt idx="6">
                  <c:v>4</c:v>
                </c:pt>
                <c:pt idx="7">
                  <c:v>4</c:v>
                </c:pt>
                <c:pt idx="8">
                  <c:v>4</c:v>
                </c:pt>
                <c:pt idx="9">
                  <c:v>5</c:v>
                </c:pt>
              </c:numCache>
            </c:numRef>
          </c:val>
          <c:extLst>
            <c:ext xmlns:c16="http://schemas.microsoft.com/office/drawing/2014/chart" uri="{C3380CC4-5D6E-409C-BE32-E72D297353CC}">
              <c16:uniqueId val="{00000000-A257-9447-810E-9C91A32A8306}"/>
            </c:ext>
          </c:extLst>
        </c:ser>
        <c:dLbls>
          <c:showLegendKey val="0"/>
          <c:showVal val="0"/>
          <c:showCatName val="0"/>
          <c:showSerName val="0"/>
          <c:showPercent val="0"/>
          <c:showBubbleSize val="0"/>
        </c:dLbls>
        <c:gapWidth val="182"/>
        <c:axId val="309054512"/>
        <c:axId val="388310368"/>
      </c:barChart>
      <c:catAx>
        <c:axId val="30905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10368"/>
        <c:crosses val="autoZero"/>
        <c:auto val="1"/>
        <c:lblAlgn val="ctr"/>
        <c:lblOffset val="100"/>
        <c:noMultiLvlLbl val="0"/>
      </c:catAx>
      <c:valAx>
        <c:axId val="388310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times borrowed</a:t>
                </a:r>
                <a:endParaRPr lang="en-GB"/>
              </a:p>
            </c:rich>
          </c:tx>
          <c:layout>
            <c:manualLayout>
              <c:xMode val="edge"/>
              <c:yMode val="edge"/>
              <c:x val="0.42625445944793178"/>
              <c:y val="0.943902127506188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05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 Management Dashboard (finalised).xlsx]Pivot Tables!PivotTable7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Books Borrowed By Month</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Tables'!$A$23:$A$35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Tables'!$B$23:$B$35</c:f>
              <c:numCache>
                <c:formatCode>General</c:formatCode>
                <c:ptCount val="12"/>
                <c:pt idx="0">
                  <c:v>23</c:v>
                </c:pt>
                <c:pt idx="1">
                  <c:v>9</c:v>
                </c:pt>
                <c:pt idx="2">
                  <c:v>25</c:v>
                </c:pt>
                <c:pt idx="3">
                  <c:v>14</c:v>
                </c:pt>
                <c:pt idx="4">
                  <c:v>8</c:v>
                </c:pt>
                <c:pt idx="5">
                  <c:v>6</c:v>
                </c:pt>
                <c:pt idx="6">
                  <c:v>4</c:v>
                </c:pt>
                <c:pt idx="7">
                  <c:v>4</c:v>
                </c:pt>
                <c:pt idx="8">
                  <c:v>3</c:v>
                </c:pt>
                <c:pt idx="9">
                  <c:v>9</c:v>
                </c:pt>
                <c:pt idx="10">
                  <c:v>14</c:v>
                </c:pt>
                <c:pt idx="11">
                  <c:v>5</c:v>
                </c:pt>
              </c:numCache>
            </c:numRef>
          </c:val>
          <c:smooth val="0"/>
          <c:extLst>
            <c:ext xmlns:c16="http://schemas.microsoft.com/office/drawing/2014/chart" uri="{C3380CC4-5D6E-409C-BE32-E72D297353CC}">
              <c16:uniqueId val="{00000000-2B08-F94C-9E5F-F58D32FE5A5B}"/>
            </c:ext>
          </c:extLst>
        </c:ser>
        <c:dLbls>
          <c:dLblPos val="ctr"/>
          <c:showLegendKey val="0"/>
          <c:showVal val="1"/>
          <c:showCatName val="0"/>
          <c:showSerName val="0"/>
          <c:showPercent val="0"/>
          <c:showBubbleSize val="0"/>
        </c:dLbls>
        <c:marker val="1"/>
        <c:smooth val="0"/>
        <c:axId val="324926592"/>
        <c:axId val="324675696"/>
      </c:lineChart>
      <c:catAx>
        <c:axId val="3249265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4675696"/>
        <c:crosses val="autoZero"/>
        <c:auto val="1"/>
        <c:lblAlgn val="ctr"/>
        <c:lblOffset val="100"/>
        <c:noMultiLvlLbl val="0"/>
      </c:catAx>
      <c:valAx>
        <c:axId val="3246756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Total Borrows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249265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 Management Dashboard (finalised).xlsx]Pivot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vs Inactive members</a:t>
            </a:r>
          </a:p>
        </c:rich>
      </c:tx>
      <c:layout>
        <c:manualLayout>
          <c:xMode val="edge"/>
          <c:yMode val="edge"/>
          <c:x val="0.29913050762271737"/>
          <c:y val="3.49719594403217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tx2">
              <a:lumMod val="50000"/>
              <a:lumOff val="50000"/>
            </a:schemeClr>
          </a:solidFill>
          <a:ln w="19050">
            <a:solidFill>
              <a:schemeClr val="lt1"/>
            </a:solidFill>
          </a:ln>
          <a:effectLst/>
        </c:spPr>
      </c:pivotFmt>
      <c:pivotFmt>
        <c:idx val="2"/>
        <c:spPr>
          <a:solidFill>
            <a:schemeClr val="tx2">
              <a:lumMod val="25000"/>
              <a:lumOff val="75000"/>
            </a:schemeClr>
          </a:solidFill>
          <a:ln w="19050">
            <a:solidFill>
              <a:schemeClr val="lt1"/>
            </a:solidFill>
          </a:ln>
          <a:effectLst/>
        </c:spPr>
      </c:pivotFmt>
    </c:pivotFmts>
    <c:plotArea>
      <c:layout/>
      <c:pieChart>
        <c:varyColors val="1"/>
        <c:ser>
          <c:idx val="0"/>
          <c:order val="0"/>
          <c:tx>
            <c:strRef>
              <c:f>'Pivot Tables'!$B$39</c:f>
              <c:strCache>
                <c:ptCount val="1"/>
                <c:pt idx="0">
                  <c:v>Total</c:v>
                </c:pt>
              </c:strCache>
            </c:strRef>
          </c:tx>
          <c:dPt>
            <c:idx val="0"/>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3-E220-F148-AFB1-5552E1C3ADAD}"/>
              </c:ext>
            </c:extLst>
          </c:dPt>
          <c:dPt>
            <c:idx val="1"/>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4-E220-F148-AFB1-5552E1C3AD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Tables'!$A$40:$A$42</c:f>
              <c:strCache>
                <c:ptCount val="2"/>
                <c:pt idx="0">
                  <c:v>Active</c:v>
                </c:pt>
                <c:pt idx="1">
                  <c:v>Inactive</c:v>
                </c:pt>
              </c:strCache>
            </c:strRef>
          </c:cat>
          <c:val>
            <c:numRef>
              <c:f>'Pivot Tables'!$B$40:$B$42</c:f>
              <c:numCache>
                <c:formatCode>General</c:formatCode>
                <c:ptCount val="2"/>
                <c:pt idx="0">
                  <c:v>23</c:v>
                </c:pt>
                <c:pt idx="1">
                  <c:v>2</c:v>
                </c:pt>
              </c:numCache>
            </c:numRef>
          </c:val>
          <c:extLst>
            <c:ext xmlns:c16="http://schemas.microsoft.com/office/drawing/2014/chart" uri="{C3380CC4-5D6E-409C-BE32-E72D297353CC}">
              <c16:uniqueId val="{00000000-E220-F148-AFB1-5552E1C3ADA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 Management Dashboard (finalised).xlsx]Pivot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Memeber</a:t>
            </a:r>
            <a:r>
              <a:rPr lang="en-US" baseline="0"/>
              <a:t>s who Borrowed the Most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Tables'!$B$58</c:f>
              <c:strCache>
                <c:ptCount val="1"/>
                <c:pt idx="0">
                  <c:v>Total</c:v>
                </c:pt>
              </c:strCache>
            </c:strRef>
          </c:tx>
          <c:spPr>
            <a:solidFill>
              <a:schemeClr val="accent1"/>
            </a:solidFill>
            <a:ln>
              <a:noFill/>
            </a:ln>
            <a:effectLst/>
          </c:spPr>
          <c:invertIfNegative val="0"/>
          <c:cat>
            <c:strRef>
              <c:f>'Pivot Tables'!$A$59:$A$82</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2014</c:v>
                </c:pt>
                <c:pt idx="14">
                  <c:v>2015</c:v>
                </c:pt>
                <c:pt idx="15">
                  <c:v>2016</c:v>
                </c:pt>
                <c:pt idx="16">
                  <c:v>2018</c:v>
                </c:pt>
                <c:pt idx="17">
                  <c:v>2019</c:v>
                </c:pt>
                <c:pt idx="18">
                  <c:v>2020</c:v>
                </c:pt>
                <c:pt idx="19">
                  <c:v>2021</c:v>
                </c:pt>
                <c:pt idx="20">
                  <c:v>2022</c:v>
                </c:pt>
                <c:pt idx="21">
                  <c:v>2023</c:v>
                </c:pt>
                <c:pt idx="22">
                  <c:v>2024</c:v>
                </c:pt>
              </c:strCache>
            </c:strRef>
          </c:cat>
          <c:val>
            <c:numRef>
              <c:f>'Pivot Tables'!$B$59:$B$82</c:f>
              <c:numCache>
                <c:formatCode>General</c:formatCode>
                <c:ptCount val="23"/>
                <c:pt idx="0">
                  <c:v>14</c:v>
                </c:pt>
                <c:pt idx="1">
                  <c:v>8</c:v>
                </c:pt>
                <c:pt idx="2">
                  <c:v>8</c:v>
                </c:pt>
                <c:pt idx="3">
                  <c:v>7</c:v>
                </c:pt>
                <c:pt idx="4">
                  <c:v>5</c:v>
                </c:pt>
                <c:pt idx="5">
                  <c:v>8</c:v>
                </c:pt>
                <c:pt idx="6">
                  <c:v>3</c:v>
                </c:pt>
                <c:pt idx="7">
                  <c:v>5</c:v>
                </c:pt>
                <c:pt idx="8">
                  <c:v>1</c:v>
                </c:pt>
                <c:pt idx="9">
                  <c:v>4</c:v>
                </c:pt>
                <c:pt idx="10">
                  <c:v>4</c:v>
                </c:pt>
                <c:pt idx="11">
                  <c:v>6</c:v>
                </c:pt>
                <c:pt idx="12">
                  <c:v>2</c:v>
                </c:pt>
                <c:pt idx="13">
                  <c:v>2</c:v>
                </c:pt>
                <c:pt idx="14">
                  <c:v>6</c:v>
                </c:pt>
                <c:pt idx="15">
                  <c:v>5</c:v>
                </c:pt>
                <c:pt idx="16">
                  <c:v>10</c:v>
                </c:pt>
                <c:pt idx="17">
                  <c:v>5</c:v>
                </c:pt>
                <c:pt idx="18">
                  <c:v>7</c:v>
                </c:pt>
                <c:pt idx="19">
                  <c:v>2</c:v>
                </c:pt>
                <c:pt idx="20">
                  <c:v>5</c:v>
                </c:pt>
                <c:pt idx="21">
                  <c:v>6</c:v>
                </c:pt>
                <c:pt idx="22">
                  <c:v>1</c:v>
                </c:pt>
              </c:numCache>
            </c:numRef>
          </c:val>
          <c:extLst>
            <c:ext xmlns:c16="http://schemas.microsoft.com/office/drawing/2014/chart" uri="{C3380CC4-5D6E-409C-BE32-E72D297353CC}">
              <c16:uniqueId val="{00000000-D0C3-7E40-90FE-093295239787}"/>
            </c:ext>
          </c:extLst>
        </c:ser>
        <c:dLbls>
          <c:showLegendKey val="0"/>
          <c:showVal val="0"/>
          <c:showCatName val="0"/>
          <c:showSerName val="0"/>
          <c:showPercent val="0"/>
          <c:showBubbleSize val="0"/>
        </c:dLbls>
        <c:gapWidth val="182"/>
        <c:axId val="1161603856"/>
        <c:axId val="2124067727"/>
      </c:barChart>
      <c:catAx>
        <c:axId val="1161603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067727"/>
        <c:crosses val="autoZero"/>
        <c:auto val="1"/>
        <c:lblAlgn val="ctr"/>
        <c:lblOffset val="100"/>
        <c:noMultiLvlLbl val="0"/>
      </c:catAx>
      <c:valAx>
        <c:axId val="2124067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60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 Management Dashboard (finalised).xlsx]Pivot Tables!PivotTable11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Most Borrowed Books</a:t>
            </a:r>
            <a:endParaRPr lang="en-US"/>
          </a:p>
        </c:rich>
      </c:tx>
      <c:layout>
        <c:manualLayout>
          <c:xMode val="edge"/>
          <c:yMode val="edge"/>
          <c:x val="0.34421898833326464"/>
          <c:y val="3.719008264462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Tables'!$B$86</c:f>
              <c:strCache>
                <c:ptCount val="1"/>
                <c:pt idx="0">
                  <c:v>Total</c:v>
                </c:pt>
              </c:strCache>
            </c:strRef>
          </c:tx>
          <c:spPr>
            <a:solidFill>
              <a:schemeClr val="accent1"/>
            </a:solidFill>
            <a:ln>
              <a:noFill/>
            </a:ln>
            <a:effectLst/>
          </c:spPr>
          <c:invertIfNegative val="0"/>
          <c:cat>
            <c:strRef>
              <c:f>'Pivot Tables'!$A$87:$A$97</c:f>
              <c:strCache>
                <c:ptCount val="10"/>
                <c:pt idx="0">
                  <c:v>George's Marvellous Medicine</c:v>
                </c:pt>
                <c:pt idx="1">
                  <c:v>Harry Potter and the Half-Blood Prince</c:v>
                </c:pt>
                <c:pt idx="2">
                  <c:v>Charlie and the Chocolate Factory</c:v>
                </c:pt>
                <c:pt idx="3">
                  <c:v>Monkey Puzzle</c:v>
                </c:pt>
                <c:pt idx="4">
                  <c:v>Elmer</c:v>
                </c:pt>
                <c:pt idx="5">
                  <c:v>Percy the Park Keeper</c:v>
                </c:pt>
                <c:pt idx="6">
                  <c:v>Danny,the Champion of the World</c:v>
                </c:pt>
                <c:pt idx="7">
                  <c:v>Tender Is the Night</c:v>
                </c:pt>
                <c:pt idx="8">
                  <c:v>Captain Pamphile</c:v>
                </c:pt>
                <c:pt idx="9">
                  <c:v>The Worst Witch Strikes Again</c:v>
                </c:pt>
              </c:strCache>
            </c:strRef>
          </c:cat>
          <c:val>
            <c:numRef>
              <c:f>'Pivot Tables'!$B$87:$B$97</c:f>
              <c:numCache>
                <c:formatCode>General</c:formatCode>
                <c:ptCount val="10"/>
                <c:pt idx="0">
                  <c:v>3</c:v>
                </c:pt>
                <c:pt idx="1">
                  <c:v>3</c:v>
                </c:pt>
                <c:pt idx="2">
                  <c:v>3</c:v>
                </c:pt>
                <c:pt idx="3">
                  <c:v>3</c:v>
                </c:pt>
                <c:pt idx="4">
                  <c:v>4</c:v>
                </c:pt>
                <c:pt idx="5">
                  <c:v>4</c:v>
                </c:pt>
                <c:pt idx="6">
                  <c:v>4</c:v>
                </c:pt>
                <c:pt idx="7">
                  <c:v>4</c:v>
                </c:pt>
                <c:pt idx="8">
                  <c:v>4</c:v>
                </c:pt>
                <c:pt idx="9">
                  <c:v>5</c:v>
                </c:pt>
              </c:numCache>
            </c:numRef>
          </c:val>
          <c:extLst>
            <c:ext xmlns:c16="http://schemas.microsoft.com/office/drawing/2014/chart" uri="{C3380CC4-5D6E-409C-BE32-E72D297353CC}">
              <c16:uniqueId val="{00000000-A785-454D-8F44-7F6B162BD32A}"/>
            </c:ext>
          </c:extLst>
        </c:ser>
        <c:dLbls>
          <c:showLegendKey val="0"/>
          <c:showVal val="0"/>
          <c:showCatName val="0"/>
          <c:showSerName val="0"/>
          <c:showPercent val="0"/>
          <c:showBubbleSize val="0"/>
        </c:dLbls>
        <c:gapWidth val="182"/>
        <c:axId val="309054512"/>
        <c:axId val="388310368"/>
      </c:barChart>
      <c:catAx>
        <c:axId val="30905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10368"/>
        <c:crosses val="autoZero"/>
        <c:auto val="1"/>
        <c:lblAlgn val="ctr"/>
        <c:lblOffset val="100"/>
        <c:noMultiLvlLbl val="0"/>
      </c:catAx>
      <c:valAx>
        <c:axId val="388310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05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 Management Dashboard (finalised).xlsx]Pivot Tables!PivotTable6</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Books per Genre (By Author)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Tables'!$A$2:$A$18</c:f>
              <c:strCache>
                <c:ptCount val="16"/>
                <c:pt idx="0">
                  <c:v>Adventure</c:v>
                </c:pt>
                <c:pt idx="1">
                  <c:v>Art/Instructional</c:v>
                </c:pt>
                <c:pt idx="2">
                  <c:v>Autobiography</c:v>
                </c:pt>
                <c:pt idx="3">
                  <c:v>Bildungsroman</c:v>
                </c:pt>
                <c:pt idx="4">
                  <c:v>Biography</c:v>
                </c:pt>
                <c:pt idx="5">
                  <c:v>Childrens Fiction</c:v>
                </c:pt>
                <c:pt idx="6">
                  <c:v>Childrens Humour</c:v>
                </c:pt>
                <c:pt idx="7">
                  <c:v>Coming of Age</c:v>
                </c:pt>
                <c:pt idx="8">
                  <c:v>Fantasy</c:v>
                </c:pt>
                <c:pt idx="9">
                  <c:v>Horror</c:v>
                </c:pt>
                <c:pt idx="10">
                  <c:v>Mystery</c:v>
                </c:pt>
                <c:pt idx="11">
                  <c:v>Political Satire</c:v>
                </c:pt>
                <c:pt idx="12">
                  <c:v>Romance</c:v>
                </c:pt>
                <c:pt idx="13">
                  <c:v>Speculative Fiction</c:v>
                </c:pt>
                <c:pt idx="14">
                  <c:v>Tragedy</c:v>
                </c:pt>
                <c:pt idx="15">
                  <c:v>Young Adult Fiction</c:v>
                </c:pt>
              </c:strCache>
            </c:strRef>
          </c:cat>
          <c:val>
            <c:numRef>
              <c:f>'Pivot Tables'!$B$2:$B$18</c:f>
              <c:numCache>
                <c:formatCode>General</c:formatCode>
                <c:ptCount val="16"/>
                <c:pt idx="0">
                  <c:v>6</c:v>
                </c:pt>
                <c:pt idx="1">
                  <c:v>1</c:v>
                </c:pt>
                <c:pt idx="2">
                  <c:v>4</c:v>
                </c:pt>
                <c:pt idx="3">
                  <c:v>3</c:v>
                </c:pt>
                <c:pt idx="4">
                  <c:v>2</c:v>
                </c:pt>
                <c:pt idx="5">
                  <c:v>27</c:v>
                </c:pt>
                <c:pt idx="6">
                  <c:v>1</c:v>
                </c:pt>
                <c:pt idx="7">
                  <c:v>1</c:v>
                </c:pt>
                <c:pt idx="8">
                  <c:v>18</c:v>
                </c:pt>
                <c:pt idx="9">
                  <c:v>4</c:v>
                </c:pt>
                <c:pt idx="10">
                  <c:v>6</c:v>
                </c:pt>
                <c:pt idx="11">
                  <c:v>2</c:v>
                </c:pt>
                <c:pt idx="12">
                  <c:v>1</c:v>
                </c:pt>
                <c:pt idx="13">
                  <c:v>1</c:v>
                </c:pt>
                <c:pt idx="14">
                  <c:v>5</c:v>
                </c:pt>
                <c:pt idx="15">
                  <c:v>1</c:v>
                </c:pt>
              </c:numCache>
            </c:numRef>
          </c:val>
          <c:extLst>
            <c:ext xmlns:c16="http://schemas.microsoft.com/office/drawing/2014/chart" uri="{C3380CC4-5D6E-409C-BE32-E72D297353CC}">
              <c16:uniqueId val="{00000000-5D7A-5D43-88A7-E70D4CDD1B60}"/>
            </c:ext>
          </c:extLst>
        </c:ser>
        <c:dLbls>
          <c:showLegendKey val="0"/>
          <c:showVal val="0"/>
          <c:showCatName val="0"/>
          <c:showSerName val="0"/>
          <c:showPercent val="0"/>
          <c:showBubbleSize val="0"/>
        </c:dLbls>
        <c:gapWidth val="100"/>
        <c:overlap val="-24"/>
        <c:axId val="116045264"/>
        <c:axId val="367056048"/>
      </c:barChart>
      <c:catAx>
        <c:axId val="1160452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7056048"/>
        <c:crosses val="autoZero"/>
        <c:auto val="1"/>
        <c:lblAlgn val="ctr"/>
        <c:lblOffset val="100"/>
        <c:noMultiLvlLbl val="0"/>
      </c:catAx>
      <c:valAx>
        <c:axId val="3670560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Number of  Books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04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 Management Dashboard (finalised).xlsx]Pivot Tables!PivotTable7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Books Borrowed By Month</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Tables'!$A$23:$A$35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Tables'!$B$23:$B$35</c:f>
              <c:numCache>
                <c:formatCode>General</c:formatCode>
                <c:ptCount val="12"/>
                <c:pt idx="0">
                  <c:v>23</c:v>
                </c:pt>
                <c:pt idx="1">
                  <c:v>9</c:v>
                </c:pt>
                <c:pt idx="2">
                  <c:v>25</c:v>
                </c:pt>
                <c:pt idx="3">
                  <c:v>14</c:v>
                </c:pt>
                <c:pt idx="4">
                  <c:v>8</c:v>
                </c:pt>
                <c:pt idx="5">
                  <c:v>6</c:v>
                </c:pt>
                <c:pt idx="6">
                  <c:v>4</c:v>
                </c:pt>
                <c:pt idx="7">
                  <c:v>4</c:v>
                </c:pt>
                <c:pt idx="8">
                  <c:v>3</c:v>
                </c:pt>
                <c:pt idx="9">
                  <c:v>9</c:v>
                </c:pt>
                <c:pt idx="10">
                  <c:v>14</c:v>
                </c:pt>
                <c:pt idx="11">
                  <c:v>5</c:v>
                </c:pt>
              </c:numCache>
            </c:numRef>
          </c:val>
          <c:smooth val="0"/>
          <c:extLst>
            <c:ext xmlns:c16="http://schemas.microsoft.com/office/drawing/2014/chart" uri="{C3380CC4-5D6E-409C-BE32-E72D297353CC}">
              <c16:uniqueId val="{00000000-3349-894B-A9A5-64A848678D7D}"/>
            </c:ext>
          </c:extLst>
        </c:ser>
        <c:dLbls>
          <c:dLblPos val="ctr"/>
          <c:showLegendKey val="0"/>
          <c:showVal val="1"/>
          <c:showCatName val="0"/>
          <c:showSerName val="0"/>
          <c:showPercent val="0"/>
          <c:showBubbleSize val="0"/>
        </c:dLbls>
        <c:marker val="1"/>
        <c:smooth val="0"/>
        <c:axId val="324926592"/>
        <c:axId val="324675696"/>
      </c:lineChart>
      <c:catAx>
        <c:axId val="3249265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4675696"/>
        <c:crosses val="autoZero"/>
        <c:auto val="1"/>
        <c:lblAlgn val="ctr"/>
        <c:lblOffset val="100"/>
        <c:noMultiLvlLbl val="0"/>
      </c:catAx>
      <c:valAx>
        <c:axId val="3246756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Total Borrows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2492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 Management Dashboard (finalised).xlsx]Pivot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vs Inactive members</a:t>
            </a:r>
          </a:p>
        </c:rich>
      </c:tx>
      <c:layout>
        <c:manualLayout>
          <c:xMode val="edge"/>
          <c:yMode val="edge"/>
          <c:x val="0.29913050762271737"/>
          <c:y val="3.49719594403217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tx2">
              <a:lumMod val="50000"/>
              <a:lumOff val="50000"/>
            </a:schemeClr>
          </a:solidFill>
          <a:ln w="19050">
            <a:solidFill>
              <a:schemeClr val="lt1"/>
            </a:solidFill>
          </a:ln>
          <a:effectLst/>
        </c:spPr>
      </c:pivotFmt>
      <c:pivotFmt>
        <c:idx val="2"/>
        <c:spPr>
          <a:solidFill>
            <a:schemeClr val="tx2">
              <a:lumMod val="25000"/>
              <a:lumOff val="7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tx2">
              <a:lumMod val="50000"/>
              <a:lumOff val="50000"/>
            </a:schemeClr>
          </a:solidFill>
          <a:ln w="19050">
            <a:solidFill>
              <a:schemeClr val="lt1"/>
            </a:solidFill>
          </a:ln>
          <a:effectLst/>
        </c:spPr>
      </c:pivotFmt>
      <c:pivotFmt>
        <c:idx val="5"/>
        <c:spPr>
          <a:solidFill>
            <a:schemeClr val="tx2">
              <a:lumMod val="25000"/>
              <a:lumOff val="7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tx2">
              <a:lumMod val="50000"/>
              <a:lumOff val="50000"/>
            </a:schemeClr>
          </a:solidFill>
          <a:ln w="19050">
            <a:solidFill>
              <a:schemeClr val="lt1"/>
            </a:solidFill>
          </a:ln>
          <a:effectLst/>
        </c:spPr>
      </c:pivotFmt>
      <c:pivotFmt>
        <c:idx val="8"/>
        <c:spPr>
          <a:solidFill>
            <a:schemeClr val="tx2">
              <a:lumMod val="25000"/>
              <a:lumOff val="75000"/>
            </a:schemeClr>
          </a:solidFill>
          <a:ln w="19050">
            <a:solidFill>
              <a:schemeClr val="lt1"/>
            </a:solidFill>
          </a:ln>
          <a:effectLst/>
        </c:spPr>
      </c:pivotFmt>
    </c:pivotFmts>
    <c:plotArea>
      <c:layout/>
      <c:pieChart>
        <c:varyColors val="1"/>
        <c:ser>
          <c:idx val="0"/>
          <c:order val="0"/>
          <c:tx>
            <c:strRef>
              <c:f>'Pivot Tables'!$B$39</c:f>
              <c:strCache>
                <c:ptCount val="1"/>
                <c:pt idx="0">
                  <c:v>Total</c:v>
                </c:pt>
              </c:strCache>
            </c:strRef>
          </c:tx>
          <c:dPt>
            <c:idx val="0"/>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1-2087-C343-A7CB-616497A45500}"/>
              </c:ext>
            </c:extLst>
          </c:dPt>
          <c:dPt>
            <c:idx val="1"/>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3-2087-C343-A7CB-616497A455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Tables'!$A$40:$A$42</c:f>
              <c:strCache>
                <c:ptCount val="2"/>
                <c:pt idx="0">
                  <c:v>Active</c:v>
                </c:pt>
                <c:pt idx="1">
                  <c:v>Inactive</c:v>
                </c:pt>
              </c:strCache>
            </c:strRef>
          </c:cat>
          <c:val>
            <c:numRef>
              <c:f>'Pivot Tables'!$B$40:$B$42</c:f>
              <c:numCache>
                <c:formatCode>General</c:formatCode>
                <c:ptCount val="2"/>
                <c:pt idx="0">
                  <c:v>23</c:v>
                </c:pt>
                <c:pt idx="1">
                  <c:v>2</c:v>
                </c:pt>
              </c:numCache>
            </c:numRef>
          </c:val>
          <c:extLst>
            <c:ext xmlns:c16="http://schemas.microsoft.com/office/drawing/2014/chart" uri="{C3380CC4-5D6E-409C-BE32-E72D297353CC}">
              <c16:uniqueId val="{00000004-2087-C343-A7CB-616497A4550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 Management Dashboard (finalised).xlsx]Pivot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Memebers who Borrowed the Most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Tables'!$B$58</c:f>
              <c:strCache>
                <c:ptCount val="1"/>
                <c:pt idx="0">
                  <c:v>Total</c:v>
                </c:pt>
              </c:strCache>
            </c:strRef>
          </c:tx>
          <c:spPr>
            <a:solidFill>
              <a:schemeClr val="accent1"/>
            </a:solidFill>
            <a:ln>
              <a:noFill/>
            </a:ln>
            <a:effectLst/>
          </c:spPr>
          <c:invertIfNegative val="0"/>
          <c:cat>
            <c:strRef>
              <c:f>'Pivot Tables'!$A$59:$A$82</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2014</c:v>
                </c:pt>
                <c:pt idx="14">
                  <c:v>2015</c:v>
                </c:pt>
                <c:pt idx="15">
                  <c:v>2016</c:v>
                </c:pt>
                <c:pt idx="16">
                  <c:v>2018</c:v>
                </c:pt>
                <c:pt idx="17">
                  <c:v>2019</c:v>
                </c:pt>
                <c:pt idx="18">
                  <c:v>2020</c:v>
                </c:pt>
                <c:pt idx="19">
                  <c:v>2021</c:v>
                </c:pt>
                <c:pt idx="20">
                  <c:v>2022</c:v>
                </c:pt>
                <c:pt idx="21">
                  <c:v>2023</c:v>
                </c:pt>
                <c:pt idx="22">
                  <c:v>2024</c:v>
                </c:pt>
              </c:strCache>
            </c:strRef>
          </c:cat>
          <c:val>
            <c:numRef>
              <c:f>'Pivot Tables'!$B$59:$B$82</c:f>
              <c:numCache>
                <c:formatCode>General</c:formatCode>
                <c:ptCount val="23"/>
                <c:pt idx="0">
                  <c:v>14</c:v>
                </c:pt>
                <c:pt idx="1">
                  <c:v>8</c:v>
                </c:pt>
                <c:pt idx="2">
                  <c:v>8</c:v>
                </c:pt>
                <c:pt idx="3">
                  <c:v>7</c:v>
                </c:pt>
                <c:pt idx="4">
                  <c:v>5</c:v>
                </c:pt>
                <c:pt idx="5">
                  <c:v>8</c:v>
                </c:pt>
                <c:pt idx="6">
                  <c:v>3</c:v>
                </c:pt>
                <c:pt idx="7">
                  <c:v>5</c:v>
                </c:pt>
                <c:pt idx="8">
                  <c:v>1</c:v>
                </c:pt>
                <c:pt idx="9">
                  <c:v>4</c:v>
                </c:pt>
                <c:pt idx="10">
                  <c:v>4</c:v>
                </c:pt>
                <c:pt idx="11">
                  <c:v>6</c:v>
                </c:pt>
                <c:pt idx="12">
                  <c:v>2</c:v>
                </c:pt>
                <c:pt idx="13">
                  <c:v>2</c:v>
                </c:pt>
                <c:pt idx="14">
                  <c:v>6</c:v>
                </c:pt>
                <c:pt idx="15">
                  <c:v>5</c:v>
                </c:pt>
                <c:pt idx="16">
                  <c:v>10</c:v>
                </c:pt>
                <c:pt idx="17">
                  <c:v>5</c:v>
                </c:pt>
                <c:pt idx="18">
                  <c:v>7</c:v>
                </c:pt>
                <c:pt idx="19">
                  <c:v>2</c:v>
                </c:pt>
                <c:pt idx="20">
                  <c:v>5</c:v>
                </c:pt>
                <c:pt idx="21">
                  <c:v>6</c:v>
                </c:pt>
                <c:pt idx="22">
                  <c:v>1</c:v>
                </c:pt>
              </c:numCache>
            </c:numRef>
          </c:val>
          <c:extLst>
            <c:ext xmlns:c16="http://schemas.microsoft.com/office/drawing/2014/chart" uri="{C3380CC4-5D6E-409C-BE32-E72D297353CC}">
              <c16:uniqueId val="{00000000-91DF-2447-92C0-630DB274675F}"/>
            </c:ext>
          </c:extLst>
        </c:ser>
        <c:dLbls>
          <c:showLegendKey val="0"/>
          <c:showVal val="0"/>
          <c:showCatName val="0"/>
          <c:showSerName val="0"/>
          <c:showPercent val="0"/>
          <c:showBubbleSize val="0"/>
        </c:dLbls>
        <c:gapWidth val="182"/>
        <c:axId val="1161603856"/>
        <c:axId val="2124067727"/>
      </c:barChart>
      <c:catAx>
        <c:axId val="11616038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Memeber ID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067727"/>
        <c:crosses val="autoZero"/>
        <c:auto val="1"/>
        <c:lblAlgn val="ctr"/>
        <c:lblOffset val="100"/>
        <c:noMultiLvlLbl val="0"/>
      </c:catAx>
      <c:valAx>
        <c:axId val="21240677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borrows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60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241300</xdr:colOff>
      <xdr:row>1</xdr:row>
      <xdr:rowOff>0</xdr:rowOff>
    </xdr:from>
    <xdr:ext cx="2388539" cy="264560"/>
    <xdr:sp macro="" textlink="">
      <xdr:nvSpPr>
        <xdr:cNvPr id="2" name="TextBox 1">
          <a:extLst>
            <a:ext uri="{FF2B5EF4-FFF2-40B4-BE49-F238E27FC236}">
              <a16:creationId xmlns:a16="http://schemas.microsoft.com/office/drawing/2014/main" id="{7C15A97C-A66D-9B11-3080-22AE25068937}"/>
            </a:ext>
          </a:extLst>
        </xdr:cNvPr>
        <xdr:cNvSpPr txBox="1"/>
      </xdr:nvSpPr>
      <xdr:spPr>
        <a:xfrm>
          <a:off x="1066800" y="203200"/>
          <a:ext cx="2388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t>Number</a:t>
          </a:r>
          <a:r>
            <a:rPr lang="en-GB" sz="1100" b="1" baseline="0"/>
            <a:t> of books per genre(By author)</a:t>
          </a:r>
          <a:endParaRPr lang="en-GB" sz="1100" b="1"/>
        </a:p>
      </xdr:txBody>
    </xdr:sp>
    <xdr:clientData/>
  </xdr:oneCellAnchor>
  <xdr:oneCellAnchor>
    <xdr:from>
      <xdr:col>9</xdr:col>
      <xdr:colOff>38100</xdr:colOff>
      <xdr:row>0</xdr:row>
      <xdr:rowOff>114300</xdr:rowOff>
    </xdr:from>
    <xdr:ext cx="2404441" cy="264560"/>
    <xdr:sp macro="" textlink="">
      <xdr:nvSpPr>
        <xdr:cNvPr id="3" name="TextBox 2">
          <a:extLst>
            <a:ext uri="{FF2B5EF4-FFF2-40B4-BE49-F238E27FC236}">
              <a16:creationId xmlns:a16="http://schemas.microsoft.com/office/drawing/2014/main" id="{A9826E32-92D2-DCE6-2D3C-6507DDE3AF65}"/>
            </a:ext>
          </a:extLst>
        </xdr:cNvPr>
        <xdr:cNvSpPr txBox="1"/>
      </xdr:nvSpPr>
      <xdr:spPr>
        <a:xfrm>
          <a:off x="8813800" y="114300"/>
          <a:ext cx="24044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t>Number</a:t>
          </a:r>
          <a:r>
            <a:rPr lang="en-GB" sz="1100" b="1" baseline="0"/>
            <a:t> of active vs inactive members</a:t>
          </a:r>
          <a:endParaRPr lang="en-GB" sz="1100" b="1"/>
        </a:p>
      </xdr:txBody>
    </xdr:sp>
    <xdr:clientData/>
  </xdr:oneCellAnchor>
  <xdr:oneCellAnchor>
    <xdr:from>
      <xdr:col>6</xdr:col>
      <xdr:colOff>38100</xdr:colOff>
      <xdr:row>0</xdr:row>
      <xdr:rowOff>152400</xdr:rowOff>
    </xdr:from>
    <xdr:ext cx="1602490" cy="264560"/>
    <xdr:sp macro="" textlink="">
      <xdr:nvSpPr>
        <xdr:cNvPr id="4" name="TextBox 3">
          <a:extLst>
            <a:ext uri="{FF2B5EF4-FFF2-40B4-BE49-F238E27FC236}">
              <a16:creationId xmlns:a16="http://schemas.microsoft.com/office/drawing/2014/main" id="{E69FCE19-B8DC-6882-216A-C73FF7303EE4}"/>
            </a:ext>
          </a:extLst>
        </xdr:cNvPr>
        <xdr:cNvSpPr txBox="1"/>
      </xdr:nvSpPr>
      <xdr:spPr>
        <a:xfrm>
          <a:off x="6057900" y="152400"/>
          <a:ext cx="16024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t>Total borrows Per month</a:t>
          </a:r>
        </a:p>
      </xdr:txBody>
    </xdr:sp>
    <xdr:clientData/>
  </xdr:oneCellAnchor>
  <xdr:oneCellAnchor>
    <xdr:from>
      <xdr:col>12</xdr:col>
      <xdr:colOff>495300</xdr:colOff>
      <xdr:row>0</xdr:row>
      <xdr:rowOff>127000</xdr:rowOff>
    </xdr:from>
    <xdr:ext cx="2120132" cy="264560"/>
    <xdr:sp macro="" textlink="">
      <xdr:nvSpPr>
        <xdr:cNvPr id="5" name="TextBox 4">
          <a:extLst>
            <a:ext uri="{FF2B5EF4-FFF2-40B4-BE49-F238E27FC236}">
              <a16:creationId xmlns:a16="http://schemas.microsoft.com/office/drawing/2014/main" id="{8A34A6E1-3367-9B16-D27B-54B86530952C}"/>
            </a:ext>
          </a:extLst>
        </xdr:cNvPr>
        <xdr:cNvSpPr txBox="1"/>
      </xdr:nvSpPr>
      <xdr:spPr>
        <a:xfrm>
          <a:off x="12560300" y="127000"/>
          <a:ext cx="212013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t>Members</a:t>
          </a:r>
          <a:r>
            <a:rPr lang="en-GB" sz="1100" b="1" baseline="0"/>
            <a:t> who borrowed the most</a:t>
          </a:r>
          <a:endParaRPr lang="en-GB" sz="1100" b="1"/>
        </a:p>
      </xdr:txBody>
    </xdr:sp>
    <xdr:clientData/>
  </xdr:oneCellAnchor>
  <xdr:oneCellAnchor>
    <xdr:from>
      <xdr:col>17</xdr:col>
      <xdr:colOff>952500</xdr:colOff>
      <xdr:row>0</xdr:row>
      <xdr:rowOff>114300</xdr:rowOff>
    </xdr:from>
    <xdr:ext cx="1847814" cy="264560"/>
    <xdr:sp macro="" textlink="">
      <xdr:nvSpPr>
        <xdr:cNvPr id="6" name="TextBox 5">
          <a:extLst>
            <a:ext uri="{FF2B5EF4-FFF2-40B4-BE49-F238E27FC236}">
              <a16:creationId xmlns:a16="http://schemas.microsoft.com/office/drawing/2014/main" id="{1BF6F85B-8A81-37F0-6BA6-5DAB8CAFDE30}"/>
            </a:ext>
          </a:extLst>
        </xdr:cNvPr>
        <xdr:cNvSpPr txBox="1"/>
      </xdr:nvSpPr>
      <xdr:spPr>
        <a:xfrm>
          <a:off x="17627600" y="114300"/>
          <a:ext cx="18478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t>Top 10 most borrowed books</a:t>
          </a:r>
        </a:p>
      </xdr:txBody>
    </xdr:sp>
    <xdr:clientData/>
  </xdr:oneCellAnchor>
  <xdr:oneCellAnchor>
    <xdr:from>
      <xdr:col>21</xdr:col>
      <xdr:colOff>241300</xdr:colOff>
      <xdr:row>0</xdr:row>
      <xdr:rowOff>127000</xdr:rowOff>
    </xdr:from>
    <xdr:ext cx="995978" cy="264560"/>
    <xdr:sp macro="" textlink="">
      <xdr:nvSpPr>
        <xdr:cNvPr id="7" name="TextBox 6">
          <a:extLst>
            <a:ext uri="{FF2B5EF4-FFF2-40B4-BE49-F238E27FC236}">
              <a16:creationId xmlns:a16="http://schemas.microsoft.com/office/drawing/2014/main" id="{815369AC-7DC6-228A-4957-DEE150D5D2BC}"/>
            </a:ext>
          </a:extLst>
        </xdr:cNvPr>
        <xdr:cNvSpPr txBox="1"/>
      </xdr:nvSpPr>
      <xdr:spPr>
        <a:xfrm>
          <a:off x="23215600" y="127000"/>
          <a:ext cx="99597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t>Books on</a:t>
          </a:r>
          <a:r>
            <a:rPr lang="en-GB" sz="1100" b="1" baseline="0"/>
            <a:t> loan</a:t>
          </a:r>
          <a:endParaRPr lang="en-GB" sz="1100" b="1"/>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1117600</xdr:colOff>
      <xdr:row>0</xdr:row>
      <xdr:rowOff>190500</xdr:rowOff>
    </xdr:from>
    <xdr:to>
      <xdr:col>11</xdr:col>
      <xdr:colOff>127000</xdr:colOff>
      <xdr:row>19</xdr:row>
      <xdr:rowOff>177800</xdr:rowOff>
    </xdr:to>
    <xdr:graphicFrame macro="">
      <xdr:nvGraphicFramePr>
        <xdr:cNvPr id="2" name="Chart 1">
          <a:extLst>
            <a:ext uri="{FF2B5EF4-FFF2-40B4-BE49-F238E27FC236}">
              <a16:creationId xmlns:a16="http://schemas.microsoft.com/office/drawing/2014/main" id="{B32B47E8-6EED-1A1B-A7EB-12A7D0A99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21</xdr:row>
      <xdr:rowOff>0</xdr:rowOff>
    </xdr:from>
    <xdr:to>
      <xdr:col>7</xdr:col>
      <xdr:colOff>812800</xdr:colOff>
      <xdr:row>34</xdr:row>
      <xdr:rowOff>101600</xdr:rowOff>
    </xdr:to>
    <xdr:graphicFrame macro="">
      <xdr:nvGraphicFramePr>
        <xdr:cNvPr id="3" name="Chart 2">
          <a:extLst>
            <a:ext uri="{FF2B5EF4-FFF2-40B4-BE49-F238E27FC236}">
              <a16:creationId xmlns:a16="http://schemas.microsoft.com/office/drawing/2014/main" id="{C1A2905C-7E8E-B908-F4D7-9166C75A81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25400</xdr:colOff>
      <xdr:row>37</xdr:row>
      <xdr:rowOff>88900</xdr:rowOff>
    </xdr:from>
    <xdr:to>
      <xdr:col>8</xdr:col>
      <xdr:colOff>406400</xdr:colOff>
      <xdr:row>54</xdr:row>
      <xdr:rowOff>165100</xdr:rowOff>
    </xdr:to>
    <xdr:graphicFrame macro="">
      <xdr:nvGraphicFramePr>
        <xdr:cNvPr id="4" name="Chart 3">
          <a:extLst>
            <a:ext uri="{FF2B5EF4-FFF2-40B4-BE49-F238E27FC236}">
              <a16:creationId xmlns:a16="http://schemas.microsoft.com/office/drawing/2014/main" id="{89C3D7C3-DE20-A454-9483-FE1A75A1A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25400</xdr:colOff>
      <xdr:row>57</xdr:row>
      <xdr:rowOff>50800</xdr:rowOff>
    </xdr:from>
    <xdr:to>
      <xdr:col>10</xdr:col>
      <xdr:colOff>317500</xdr:colOff>
      <xdr:row>82</xdr:row>
      <xdr:rowOff>50800</xdr:rowOff>
    </xdr:to>
    <xdr:graphicFrame macro="">
      <xdr:nvGraphicFramePr>
        <xdr:cNvPr id="5" name="Chart 4">
          <a:extLst>
            <a:ext uri="{FF2B5EF4-FFF2-40B4-BE49-F238E27FC236}">
              <a16:creationId xmlns:a16="http://schemas.microsoft.com/office/drawing/2014/main" id="{6AEAD267-C0A3-BFB7-28CD-69EF916DD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1549400</xdr:colOff>
      <xdr:row>84</xdr:row>
      <xdr:rowOff>190500</xdr:rowOff>
    </xdr:from>
    <xdr:to>
      <xdr:col>10</xdr:col>
      <xdr:colOff>12700</xdr:colOff>
      <xdr:row>100</xdr:row>
      <xdr:rowOff>12700</xdr:rowOff>
    </xdr:to>
    <xdr:graphicFrame macro="">
      <xdr:nvGraphicFramePr>
        <xdr:cNvPr id="6" name="Chart 5">
          <a:extLst>
            <a:ext uri="{FF2B5EF4-FFF2-40B4-BE49-F238E27FC236}">
              <a16:creationId xmlns:a16="http://schemas.microsoft.com/office/drawing/2014/main" id="{C8DA7E33-65FF-1B87-1805-62F5C82282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215900</xdr:colOff>
      <xdr:row>13</xdr:row>
      <xdr:rowOff>98114</xdr:rowOff>
    </xdr:from>
    <xdr:to>
      <xdr:col>9</xdr:col>
      <xdr:colOff>571500</xdr:colOff>
      <xdr:row>34</xdr:row>
      <xdr:rowOff>13447</xdr:rowOff>
    </xdr:to>
    <xdr:graphicFrame macro="">
      <xdr:nvGraphicFramePr>
        <xdr:cNvPr id="2" name="Chart 1">
          <a:extLst>
            <a:ext uri="{FF2B5EF4-FFF2-40B4-BE49-F238E27FC236}">
              <a16:creationId xmlns:a16="http://schemas.microsoft.com/office/drawing/2014/main" id="{7D364CD8-A473-1A41-8289-0DDF4A774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18676</xdr:colOff>
      <xdr:row>13</xdr:row>
      <xdr:rowOff>98114</xdr:rowOff>
    </xdr:from>
    <xdr:to>
      <xdr:col>2</xdr:col>
      <xdr:colOff>144020</xdr:colOff>
      <xdr:row>32</xdr:row>
      <xdr:rowOff>179603</xdr:rowOff>
    </xdr:to>
    <mc:AlternateContent xmlns:mc="http://schemas.openxmlformats.org/markup-compatibility/2006">
      <mc:Choice xmlns:a14="http://schemas.microsoft.com/office/drawing/2010/main" Requires="a14">
        <xdr:graphicFrame macro="">
          <xdr:nvGraphicFramePr>
            <xdr:cNvPr id="3" name="author_name">
              <a:extLst>
                <a:ext uri="{FF2B5EF4-FFF2-40B4-BE49-F238E27FC236}">
                  <a16:creationId xmlns:a16="http://schemas.microsoft.com/office/drawing/2014/main" id="{F3B9E243-DD6C-2F97-A3CB-EEDC7A4C8B0D}"/>
                </a:ext>
              </a:extLst>
            </xdr:cNvPr>
            <xdr:cNvGraphicFramePr/>
          </xdr:nvGraphicFramePr>
          <xdr:xfrm>
            <a:off x="0" y="0"/>
            <a:ext cx="0" cy="0"/>
          </xdr:xfrm>
          <a:graphic>
            <a:graphicData uri="http://schemas.microsoft.com/office/drawing/2010/slicer">
              <sle:slicer xmlns:sle="http://schemas.microsoft.com/office/drawing/2010/slicer" name="author_name"/>
            </a:graphicData>
          </a:graphic>
        </xdr:graphicFrame>
      </mc:Choice>
      <mc:Fallback>
        <xdr:sp macro="" textlink="">
          <xdr:nvSpPr>
            <xdr:cNvPr id="0" name=""/>
            <xdr:cNvSpPr>
              <a:spLocks noTextEdit="1"/>
            </xdr:cNvSpPr>
          </xdr:nvSpPr>
          <xdr:spPr>
            <a:xfrm>
              <a:off x="18676" y="2739714"/>
              <a:ext cx="2995544" cy="39422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197554</xdr:colOff>
      <xdr:row>57</xdr:row>
      <xdr:rowOff>144266</xdr:rowOff>
    </xdr:from>
    <xdr:to>
      <xdr:col>15</xdr:col>
      <xdr:colOff>38099</xdr:colOff>
      <xdr:row>78</xdr:row>
      <xdr:rowOff>86411</xdr:rowOff>
    </xdr:to>
    <xdr:graphicFrame macro="">
      <xdr:nvGraphicFramePr>
        <xdr:cNvPr id="4" name="Chart 3">
          <a:extLst>
            <a:ext uri="{FF2B5EF4-FFF2-40B4-BE49-F238E27FC236}">
              <a16:creationId xmlns:a16="http://schemas.microsoft.com/office/drawing/2014/main" id="{B362B921-2D8B-1D4A-B828-ABB5A9E31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57</xdr:row>
      <xdr:rowOff>133392</xdr:rowOff>
    </xdr:from>
    <xdr:to>
      <xdr:col>2</xdr:col>
      <xdr:colOff>170206</xdr:colOff>
      <xdr:row>62</xdr:row>
      <xdr:rowOff>61425</xdr:rowOff>
    </xdr:to>
    <mc:AlternateContent xmlns:mc="http://schemas.openxmlformats.org/markup-compatibility/2006">
      <mc:Choice xmlns:a14="http://schemas.microsoft.com/office/drawing/2010/main" Requires="a14">
        <xdr:graphicFrame macro="">
          <xdr:nvGraphicFramePr>
            <xdr:cNvPr id="5" name="year_booked">
              <a:extLst>
                <a:ext uri="{FF2B5EF4-FFF2-40B4-BE49-F238E27FC236}">
                  <a16:creationId xmlns:a16="http://schemas.microsoft.com/office/drawing/2014/main" id="{9D36F6F0-CAA4-7BA8-28D8-99A0F7F7B1AA}"/>
                </a:ext>
              </a:extLst>
            </xdr:cNvPr>
            <xdr:cNvGraphicFramePr/>
          </xdr:nvGraphicFramePr>
          <xdr:xfrm>
            <a:off x="0" y="0"/>
            <a:ext cx="0" cy="0"/>
          </xdr:xfrm>
          <a:graphic>
            <a:graphicData uri="http://schemas.microsoft.com/office/drawing/2010/slicer">
              <sle:slicer xmlns:sle="http://schemas.microsoft.com/office/drawing/2010/slicer" name="year_booked"/>
            </a:graphicData>
          </a:graphic>
        </xdr:graphicFrame>
      </mc:Choice>
      <mc:Fallback>
        <xdr:sp macro="" textlink="">
          <xdr:nvSpPr>
            <xdr:cNvPr id="0" name=""/>
            <xdr:cNvSpPr>
              <a:spLocks noTextEdit="1"/>
            </xdr:cNvSpPr>
          </xdr:nvSpPr>
          <xdr:spPr>
            <a:xfrm>
              <a:off x="0" y="11715792"/>
              <a:ext cx="3040406" cy="9440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606778</xdr:colOff>
      <xdr:row>13</xdr:row>
      <xdr:rowOff>98114</xdr:rowOff>
    </xdr:from>
    <xdr:to>
      <xdr:col>15</xdr:col>
      <xdr:colOff>28222</xdr:colOff>
      <xdr:row>34</xdr:row>
      <xdr:rowOff>13447</xdr:rowOff>
    </xdr:to>
    <xdr:graphicFrame macro="">
      <xdr:nvGraphicFramePr>
        <xdr:cNvPr id="6" name="Chart 5">
          <a:extLst>
            <a:ext uri="{FF2B5EF4-FFF2-40B4-BE49-F238E27FC236}">
              <a16:creationId xmlns:a16="http://schemas.microsoft.com/office/drawing/2014/main" id="{AF1C364A-3AF0-0941-9A40-32D313CBE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616324</xdr:colOff>
      <xdr:row>34</xdr:row>
      <xdr:rowOff>75537</xdr:rowOff>
    </xdr:from>
    <xdr:to>
      <xdr:col>15</xdr:col>
      <xdr:colOff>42333</xdr:colOff>
      <xdr:row>57</xdr:row>
      <xdr:rowOff>52372</xdr:rowOff>
    </xdr:to>
    <xdr:graphicFrame macro="">
      <xdr:nvGraphicFramePr>
        <xdr:cNvPr id="7" name="Chart 6">
          <a:extLst>
            <a:ext uri="{FF2B5EF4-FFF2-40B4-BE49-F238E27FC236}">
              <a16:creationId xmlns:a16="http://schemas.microsoft.com/office/drawing/2014/main" id="{2B8732C5-6835-2D42-96D9-B2B439E28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40</xdr:row>
      <xdr:rowOff>123514</xdr:rowOff>
    </xdr:from>
    <xdr:to>
      <xdr:col>2</xdr:col>
      <xdr:colOff>170206</xdr:colOff>
      <xdr:row>57</xdr:row>
      <xdr:rowOff>103343</xdr:rowOff>
    </xdr:to>
    <mc:AlternateContent xmlns:mc="http://schemas.openxmlformats.org/markup-compatibility/2006">
      <mc:Choice xmlns:a14="http://schemas.microsoft.com/office/drawing/2010/main" Requires="a14">
        <xdr:graphicFrame macro="">
          <xdr:nvGraphicFramePr>
            <xdr:cNvPr id="8" name="first_name">
              <a:extLst>
                <a:ext uri="{FF2B5EF4-FFF2-40B4-BE49-F238E27FC236}">
                  <a16:creationId xmlns:a16="http://schemas.microsoft.com/office/drawing/2014/main" id="{0EF33D1D-A050-FC58-31F1-840B3838DDE7}"/>
                </a:ext>
              </a:extLst>
            </xdr:cNvPr>
            <xdr:cNvGraphicFramePr/>
          </xdr:nvGraphicFramePr>
          <xdr:xfrm>
            <a:off x="0" y="0"/>
            <a:ext cx="0" cy="0"/>
          </xdr:xfrm>
          <a:graphic>
            <a:graphicData uri="http://schemas.microsoft.com/office/drawing/2010/slicer">
              <sle:slicer xmlns:sle="http://schemas.microsoft.com/office/drawing/2010/slicer" name="first_name"/>
            </a:graphicData>
          </a:graphic>
        </xdr:graphicFrame>
      </mc:Choice>
      <mc:Fallback>
        <xdr:sp macro="" textlink="">
          <xdr:nvSpPr>
            <xdr:cNvPr id="0" name=""/>
            <xdr:cNvSpPr>
              <a:spLocks noTextEdit="1"/>
            </xdr:cNvSpPr>
          </xdr:nvSpPr>
          <xdr:spPr>
            <a:xfrm>
              <a:off x="0" y="8251514"/>
              <a:ext cx="3040406" cy="34342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205442</xdr:colOff>
      <xdr:row>34</xdr:row>
      <xdr:rowOff>75536</xdr:rowOff>
    </xdr:from>
    <xdr:to>
      <xdr:col>9</xdr:col>
      <xdr:colOff>597647</xdr:colOff>
      <xdr:row>57</xdr:row>
      <xdr:rowOff>56860</xdr:rowOff>
    </xdr:to>
    <xdr:graphicFrame macro="">
      <xdr:nvGraphicFramePr>
        <xdr:cNvPr id="9" name="Chart 8">
          <a:extLst>
            <a:ext uri="{FF2B5EF4-FFF2-40B4-BE49-F238E27FC236}">
              <a16:creationId xmlns:a16="http://schemas.microsoft.com/office/drawing/2014/main" id="{21B2BDD0-1B10-604D-BB8D-0AF853A6B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12700</xdr:colOff>
      <xdr:row>33</xdr:row>
      <xdr:rowOff>47314</xdr:rowOff>
    </xdr:from>
    <xdr:to>
      <xdr:col>2</xdr:col>
      <xdr:colOff>157113</xdr:colOff>
      <xdr:row>40</xdr:row>
      <xdr:rowOff>98114</xdr:rowOff>
    </xdr:to>
    <mc:AlternateContent xmlns:mc="http://schemas.openxmlformats.org/markup-compatibility/2006">
      <mc:Choice xmlns:a14="http://schemas.microsoft.com/office/drawing/2010/main" Requires="a14">
        <xdr:graphicFrame macro="">
          <xdr:nvGraphicFramePr>
            <xdr:cNvPr id="10" name="genre_name">
              <a:extLst>
                <a:ext uri="{FF2B5EF4-FFF2-40B4-BE49-F238E27FC236}">
                  <a16:creationId xmlns:a16="http://schemas.microsoft.com/office/drawing/2014/main" id="{F5CB9014-570E-6391-035F-EB29DCAD6818}"/>
                </a:ext>
              </a:extLst>
            </xdr:cNvPr>
            <xdr:cNvGraphicFramePr/>
          </xdr:nvGraphicFramePr>
          <xdr:xfrm>
            <a:off x="0" y="0"/>
            <a:ext cx="0" cy="0"/>
          </xdr:xfrm>
          <a:graphic>
            <a:graphicData uri="http://schemas.microsoft.com/office/drawing/2010/slicer">
              <sle:slicer xmlns:sle="http://schemas.microsoft.com/office/drawing/2010/slicer" name="genre_name"/>
            </a:graphicData>
          </a:graphic>
        </xdr:graphicFrame>
      </mc:Choice>
      <mc:Fallback>
        <xdr:sp macro="" textlink="">
          <xdr:nvSpPr>
            <xdr:cNvPr id="0" name=""/>
            <xdr:cNvSpPr>
              <a:spLocks noTextEdit="1"/>
            </xdr:cNvSpPr>
          </xdr:nvSpPr>
          <xdr:spPr>
            <a:xfrm>
              <a:off x="12700" y="6752914"/>
              <a:ext cx="3014613" cy="1473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129491</xdr:colOff>
      <xdr:row>6</xdr:row>
      <xdr:rowOff>91650</xdr:rowOff>
    </xdr:from>
    <xdr:to>
      <xdr:col>3</xdr:col>
      <xdr:colOff>436737</xdr:colOff>
      <xdr:row>12</xdr:row>
      <xdr:rowOff>160264</xdr:rowOff>
    </xdr:to>
    <xdr:sp macro="" textlink="">
      <xdr:nvSpPr>
        <xdr:cNvPr id="11" name="Rounded Rectangle 10">
          <a:extLst>
            <a:ext uri="{FF2B5EF4-FFF2-40B4-BE49-F238E27FC236}">
              <a16:creationId xmlns:a16="http://schemas.microsoft.com/office/drawing/2014/main" id="{A99EC277-E7A0-7C46-A37C-8F4534D11E0B}"/>
            </a:ext>
          </a:extLst>
        </xdr:cNvPr>
        <xdr:cNvSpPr/>
      </xdr:nvSpPr>
      <xdr:spPr>
        <a:xfrm>
          <a:off x="129491" y="1348557"/>
          <a:ext cx="3999411" cy="1325521"/>
        </a:xfrm>
        <a:prstGeom prst="roundRect">
          <a:avLst/>
        </a:prstGeom>
        <a:solidFill>
          <a:schemeClr val="bg1"/>
        </a:solidFill>
        <a:ln>
          <a:noFill/>
        </a:ln>
        <a:effectLst>
          <a:outerShdw blurRad="50800" dist="38100" dir="13500000" algn="b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800" b="1">
              <a:solidFill>
                <a:srgbClr val="002060"/>
              </a:solidFill>
            </a:rPr>
            <a:t>Total</a:t>
          </a:r>
          <a:r>
            <a:rPr lang="en-GB" sz="2800" b="1" baseline="0">
              <a:solidFill>
                <a:srgbClr val="002060"/>
              </a:solidFill>
            </a:rPr>
            <a:t> Books</a:t>
          </a:r>
          <a:endParaRPr lang="en-GB" sz="2800" b="1">
            <a:solidFill>
              <a:srgbClr val="002060"/>
            </a:solidFill>
          </a:endParaRPr>
        </a:p>
      </xdr:txBody>
    </xdr:sp>
    <xdr:clientData/>
  </xdr:twoCellAnchor>
  <xdr:twoCellAnchor>
    <xdr:from>
      <xdr:col>3</xdr:col>
      <xdr:colOff>613924</xdr:colOff>
      <xdr:row>6</xdr:row>
      <xdr:rowOff>91650</xdr:rowOff>
    </xdr:from>
    <xdr:to>
      <xdr:col>8</xdr:col>
      <xdr:colOff>109417</xdr:colOff>
      <xdr:row>12</xdr:row>
      <xdr:rowOff>160264</xdr:rowOff>
    </xdr:to>
    <xdr:sp macro="" textlink="">
      <xdr:nvSpPr>
        <xdr:cNvPr id="12" name="Rounded Rectangle 11">
          <a:extLst>
            <a:ext uri="{FF2B5EF4-FFF2-40B4-BE49-F238E27FC236}">
              <a16:creationId xmlns:a16="http://schemas.microsoft.com/office/drawing/2014/main" id="{D883BE9C-E099-F044-B272-43755DE51C21}"/>
            </a:ext>
          </a:extLst>
        </xdr:cNvPr>
        <xdr:cNvSpPr/>
      </xdr:nvSpPr>
      <xdr:spPr>
        <a:xfrm>
          <a:off x="4306089" y="1348557"/>
          <a:ext cx="3619720" cy="1325521"/>
        </a:xfrm>
        <a:prstGeom prst="roundRect">
          <a:avLst/>
        </a:prstGeom>
        <a:solidFill>
          <a:schemeClr val="bg1"/>
        </a:solidFill>
        <a:ln>
          <a:noFill/>
        </a:ln>
        <a:effectLst>
          <a:outerShdw blurRad="50800" dist="38100" dir="13500000" algn="b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800" b="1">
              <a:solidFill>
                <a:srgbClr val="002060"/>
              </a:solidFill>
            </a:rPr>
            <a:t>Total</a:t>
          </a:r>
          <a:r>
            <a:rPr lang="en-GB" sz="2800" b="1" baseline="0">
              <a:solidFill>
                <a:srgbClr val="002060"/>
              </a:solidFill>
            </a:rPr>
            <a:t> Members</a:t>
          </a:r>
          <a:endParaRPr lang="en-GB" sz="2800" b="1">
            <a:solidFill>
              <a:srgbClr val="002060"/>
            </a:solidFill>
          </a:endParaRPr>
        </a:p>
      </xdr:txBody>
    </xdr:sp>
    <xdr:clientData/>
  </xdr:twoCellAnchor>
  <xdr:twoCellAnchor>
    <xdr:from>
      <xdr:col>8</xdr:col>
      <xdr:colOff>386633</xdr:colOff>
      <xdr:row>6</xdr:row>
      <xdr:rowOff>91650</xdr:rowOff>
    </xdr:from>
    <xdr:to>
      <xdr:col>12</xdr:col>
      <xdr:colOff>706972</xdr:colOff>
      <xdr:row>12</xdr:row>
      <xdr:rowOff>160264</xdr:rowOff>
    </xdr:to>
    <xdr:sp macro="" textlink="">
      <xdr:nvSpPr>
        <xdr:cNvPr id="13" name="Rounded Rectangle 12">
          <a:extLst>
            <a:ext uri="{FF2B5EF4-FFF2-40B4-BE49-F238E27FC236}">
              <a16:creationId xmlns:a16="http://schemas.microsoft.com/office/drawing/2014/main" id="{D8B37908-9BBA-E545-AA8B-C17FF8AA6C37}"/>
            </a:ext>
          </a:extLst>
        </xdr:cNvPr>
        <xdr:cNvSpPr/>
      </xdr:nvSpPr>
      <xdr:spPr>
        <a:xfrm>
          <a:off x="8203025" y="1348557"/>
          <a:ext cx="3619720" cy="1325521"/>
        </a:xfrm>
        <a:prstGeom prst="roundRect">
          <a:avLst/>
        </a:prstGeom>
        <a:solidFill>
          <a:schemeClr val="bg1"/>
        </a:solidFill>
        <a:ln>
          <a:noFill/>
        </a:ln>
        <a:effectLst>
          <a:outerShdw blurRad="50800" dist="38100" dir="13500000" algn="b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800" b="1">
              <a:solidFill>
                <a:srgbClr val="002060"/>
              </a:solidFill>
            </a:rPr>
            <a:t>Total</a:t>
          </a:r>
          <a:r>
            <a:rPr lang="en-GB" sz="2800" b="1" baseline="0">
              <a:solidFill>
                <a:srgbClr val="002060"/>
              </a:solidFill>
            </a:rPr>
            <a:t> Borrows</a:t>
          </a:r>
          <a:endParaRPr lang="en-GB" sz="2800" b="1">
            <a:solidFill>
              <a:srgbClr val="002060"/>
            </a:solidFill>
          </a:endParaRPr>
        </a:p>
      </xdr:txBody>
    </xdr:sp>
    <xdr:clientData/>
  </xdr:twoCellAnchor>
  <xdr:twoCellAnchor>
    <xdr:from>
      <xdr:col>13</xdr:col>
      <xdr:colOff>130928</xdr:colOff>
      <xdr:row>6</xdr:row>
      <xdr:rowOff>91650</xdr:rowOff>
    </xdr:from>
    <xdr:to>
      <xdr:col>15</xdr:col>
      <xdr:colOff>58483</xdr:colOff>
      <xdr:row>12</xdr:row>
      <xdr:rowOff>160264</xdr:rowOff>
    </xdr:to>
    <xdr:sp macro="" textlink="">
      <xdr:nvSpPr>
        <xdr:cNvPr id="14" name="Rounded Rectangle 13">
          <a:extLst>
            <a:ext uri="{FF2B5EF4-FFF2-40B4-BE49-F238E27FC236}">
              <a16:creationId xmlns:a16="http://schemas.microsoft.com/office/drawing/2014/main" id="{361419B5-5F91-5A40-962C-6AE3865E5D1C}"/>
            </a:ext>
          </a:extLst>
        </xdr:cNvPr>
        <xdr:cNvSpPr/>
      </xdr:nvSpPr>
      <xdr:spPr>
        <a:xfrm>
          <a:off x="12071547" y="1348557"/>
          <a:ext cx="3619720" cy="1325521"/>
        </a:xfrm>
        <a:prstGeom prst="roundRect">
          <a:avLst/>
        </a:prstGeom>
        <a:solidFill>
          <a:schemeClr val="bg1"/>
        </a:solidFill>
        <a:ln>
          <a:noFill/>
        </a:ln>
        <a:effectLst>
          <a:outerShdw blurRad="50800" dist="38100" dir="13500000" algn="b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800" b="1">
              <a:solidFill>
                <a:srgbClr val="002060"/>
              </a:solidFill>
            </a:rPr>
            <a:t>Books</a:t>
          </a:r>
          <a:r>
            <a:rPr lang="en-GB" sz="2800" b="1" baseline="0">
              <a:solidFill>
                <a:srgbClr val="002060"/>
              </a:solidFill>
            </a:rPr>
            <a:t> on Loan</a:t>
          </a:r>
          <a:endParaRPr lang="en-GB" sz="2800" b="1">
            <a:solidFill>
              <a:srgbClr val="002060"/>
            </a:solidFill>
          </a:endParaRPr>
        </a:p>
      </xdr:txBody>
    </xdr:sp>
    <xdr:clientData/>
  </xdr:twoCellAnchor>
  <xdr:twoCellAnchor>
    <xdr:from>
      <xdr:col>0</xdr:col>
      <xdr:colOff>589175</xdr:colOff>
      <xdr:row>9</xdr:row>
      <xdr:rowOff>170206</xdr:rowOff>
    </xdr:from>
    <xdr:to>
      <xdr:col>1</xdr:col>
      <xdr:colOff>1649691</xdr:colOff>
      <xdr:row>12</xdr:row>
      <xdr:rowOff>78557</xdr:rowOff>
    </xdr:to>
    <xdr:sp macro="" textlink="Data!C40">
      <xdr:nvSpPr>
        <xdr:cNvPr id="15" name="TextBox 14">
          <a:extLst>
            <a:ext uri="{FF2B5EF4-FFF2-40B4-BE49-F238E27FC236}">
              <a16:creationId xmlns:a16="http://schemas.microsoft.com/office/drawing/2014/main" id="{988CA991-7587-4C00-4149-13171806F6C8}"/>
            </a:ext>
          </a:extLst>
        </xdr:cNvPr>
        <xdr:cNvSpPr txBox="1"/>
      </xdr:nvSpPr>
      <xdr:spPr>
        <a:xfrm>
          <a:off x="589175" y="2055567"/>
          <a:ext cx="1885361" cy="536804"/>
        </a:xfrm>
        <a:prstGeom prst="rect">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fld id="{0705A64A-D122-F745-8789-3137474C72A8}" type="TxLink">
            <a:rPr lang="en-US" sz="2800" b="1">
              <a:solidFill>
                <a:srgbClr val="002060"/>
              </a:solidFill>
              <a:latin typeface="+mn-lt"/>
              <a:ea typeface="+mn-ea"/>
              <a:cs typeface="+mn-cs"/>
            </a:rPr>
            <a:pPr marL="0" indent="0" algn="l"/>
            <a:t>83</a:t>
          </a:fld>
          <a:endParaRPr lang="en-GB" sz="2800" b="1">
            <a:solidFill>
              <a:srgbClr val="002060"/>
            </a:solidFill>
            <a:latin typeface="+mn-lt"/>
            <a:ea typeface="+mn-ea"/>
            <a:cs typeface="+mn-cs"/>
          </a:endParaRPr>
        </a:p>
      </xdr:txBody>
    </xdr:sp>
    <xdr:clientData/>
  </xdr:twoCellAnchor>
  <xdr:twoCellAnchor>
    <xdr:from>
      <xdr:col>4</xdr:col>
      <xdr:colOff>248763</xdr:colOff>
      <xdr:row>9</xdr:row>
      <xdr:rowOff>170206</xdr:rowOff>
    </xdr:from>
    <xdr:to>
      <xdr:col>6</xdr:col>
      <xdr:colOff>811753</xdr:colOff>
      <xdr:row>12</xdr:row>
      <xdr:rowOff>130928</xdr:rowOff>
    </xdr:to>
    <xdr:sp macro="" textlink="Data!K8">
      <xdr:nvSpPr>
        <xdr:cNvPr id="16" name="TextBox 15">
          <a:extLst>
            <a:ext uri="{FF2B5EF4-FFF2-40B4-BE49-F238E27FC236}">
              <a16:creationId xmlns:a16="http://schemas.microsoft.com/office/drawing/2014/main" id="{11800B56-2920-D065-279A-88BF6262EC08}"/>
            </a:ext>
          </a:extLst>
        </xdr:cNvPr>
        <xdr:cNvSpPr txBox="1"/>
      </xdr:nvSpPr>
      <xdr:spPr>
        <a:xfrm>
          <a:off x="4765773" y="2055567"/>
          <a:ext cx="2212681" cy="589175"/>
        </a:xfrm>
        <a:prstGeom prst="rect">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fld id="{BD5577EB-1F19-9B4C-A7B4-1498FA3BF717}" type="TxLink">
            <a:rPr lang="en-US" sz="2800" b="1">
              <a:solidFill>
                <a:srgbClr val="002060"/>
              </a:solidFill>
              <a:latin typeface="+mn-lt"/>
              <a:ea typeface="+mn-ea"/>
              <a:cs typeface="+mn-cs"/>
            </a:rPr>
            <a:pPr marL="0" indent="0" algn="l"/>
            <a:t>25</a:t>
          </a:fld>
          <a:endParaRPr lang="en-GB" sz="2800" b="1">
            <a:solidFill>
              <a:srgbClr val="002060"/>
            </a:solidFill>
            <a:latin typeface="+mn-lt"/>
            <a:ea typeface="+mn-ea"/>
            <a:cs typeface="+mn-cs"/>
          </a:endParaRPr>
        </a:p>
      </xdr:txBody>
    </xdr:sp>
    <xdr:clientData/>
  </xdr:twoCellAnchor>
  <xdr:twoCellAnchor>
    <xdr:from>
      <xdr:col>9</xdr:col>
      <xdr:colOff>65464</xdr:colOff>
      <xdr:row>9</xdr:row>
      <xdr:rowOff>170206</xdr:rowOff>
    </xdr:from>
    <xdr:to>
      <xdr:col>11</xdr:col>
      <xdr:colOff>523711</xdr:colOff>
      <xdr:row>12</xdr:row>
      <xdr:rowOff>26186</xdr:rowOff>
    </xdr:to>
    <xdr:sp macro="" textlink="Data!O29">
      <xdr:nvSpPr>
        <xdr:cNvPr id="17" name="TextBox 16">
          <a:extLst>
            <a:ext uri="{FF2B5EF4-FFF2-40B4-BE49-F238E27FC236}">
              <a16:creationId xmlns:a16="http://schemas.microsoft.com/office/drawing/2014/main" id="{0DEE4CFC-0288-87CD-1E3B-B9B119F069A1}"/>
            </a:ext>
          </a:extLst>
        </xdr:cNvPr>
        <xdr:cNvSpPr txBox="1"/>
      </xdr:nvSpPr>
      <xdr:spPr>
        <a:xfrm>
          <a:off x="8706701" y="2055567"/>
          <a:ext cx="2107938" cy="484433"/>
        </a:xfrm>
        <a:prstGeom prst="rect">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fld id="{B565B5AC-D22B-7E4A-AD74-B9C78B3EDEE0}" type="TxLink">
            <a:rPr lang="en-US" sz="2800" b="1">
              <a:solidFill>
                <a:srgbClr val="002060"/>
              </a:solidFill>
              <a:latin typeface="+mn-lt"/>
              <a:ea typeface="+mn-ea"/>
              <a:cs typeface="+mn-cs"/>
            </a:rPr>
            <a:pPr marL="0" indent="0" algn="l"/>
            <a:t>124</a:t>
          </a:fld>
          <a:endParaRPr lang="en-GB" sz="2800" b="1">
            <a:solidFill>
              <a:srgbClr val="002060"/>
            </a:solidFill>
            <a:latin typeface="+mn-lt"/>
            <a:ea typeface="+mn-ea"/>
            <a:cs typeface="+mn-cs"/>
          </a:endParaRPr>
        </a:p>
      </xdr:txBody>
    </xdr:sp>
    <xdr:clientData/>
  </xdr:twoCellAnchor>
  <xdr:twoCellAnchor>
    <xdr:from>
      <xdr:col>13</xdr:col>
      <xdr:colOff>602268</xdr:colOff>
      <xdr:row>9</xdr:row>
      <xdr:rowOff>170206</xdr:rowOff>
    </xdr:from>
    <xdr:to>
      <xdr:col>14</xdr:col>
      <xdr:colOff>1584227</xdr:colOff>
      <xdr:row>12</xdr:row>
      <xdr:rowOff>26186</xdr:rowOff>
    </xdr:to>
    <xdr:sp macro="" textlink="Data!V89">
      <xdr:nvSpPr>
        <xdr:cNvPr id="18" name="TextBox 17">
          <a:extLst>
            <a:ext uri="{FF2B5EF4-FFF2-40B4-BE49-F238E27FC236}">
              <a16:creationId xmlns:a16="http://schemas.microsoft.com/office/drawing/2014/main" id="{BFBA437C-9857-2B32-B571-07A52779E79C}"/>
            </a:ext>
          </a:extLst>
        </xdr:cNvPr>
        <xdr:cNvSpPr txBox="1"/>
      </xdr:nvSpPr>
      <xdr:spPr>
        <a:xfrm>
          <a:off x="12542887" y="2055567"/>
          <a:ext cx="1806804" cy="484433"/>
        </a:xfrm>
        <a:prstGeom prst="rect">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fld id="{2EFED15D-6541-8542-B09F-9E9C404FAEBC}" type="TxLink">
            <a:rPr lang="en-US" sz="2800" b="1">
              <a:solidFill>
                <a:srgbClr val="002060"/>
              </a:solidFill>
              <a:latin typeface="+mn-lt"/>
              <a:ea typeface="+mn-ea"/>
              <a:cs typeface="+mn-cs"/>
            </a:rPr>
            <a:pPr marL="0" indent="0" algn="l"/>
            <a:t>3</a:t>
          </a:fld>
          <a:endParaRPr lang="en-GB" sz="2800" b="1">
            <a:solidFill>
              <a:srgbClr val="002060"/>
            </a:solidFill>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asante" refreshedDate="45417.572317245373" createdVersion="8" refreshedVersion="8" minRefreshableVersion="3" recordCount="34" xr:uid="{467C33EF-D65C-9A4F-A045-63DA24C122EF}">
  <cacheSource type="worksheet">
    <worksheetSource ref="A4:D38" sheet="Data"/>
  </cacheSource>
  <cacheFields count="4">
    <cacheField name="author_id" numFmtId="0">
      <sharedItems containsSemiMixedTypes="0" containsString="0" containsNumber="1" containsInteger="1" minValue="1000" maxValue="1021"/>
    </cacheField>
    <cacheField name="author_name" numFmtId="0">
      <sharedItems containsNonDate="0" count="22">
        <s v="Agatha Christie"/>
        <s v="Albert Camus"/>
        <s v="Alexandre Dumas"/>
        <s v="Alice Walker"/>
        <s v="Charles Dickens"/>
        <s v="David McKee"/>
        <s v="Eric Carle"/>
        <s v="F.Scott Fitzgerald"/>
        <s v="George Orwell"/>
        <s v="Harper Lee"/>
        <s v="J.K. Rowling"/>
        <s v="James Patterson"/>
        <s v="Jill Murphy"/>
        <s v="John Steinbeck"/>
        <s v="Julia Donaldson"/>
        <s v="Malorie Blackman"/>
        <s v="Mark Twain"/>
        <s v="Nick Butterworth"/>
        <s v="Roald Dahl"/>
        <s v="Stan Lee"/>
        <s v="Stephen King"/>
        <s v="Victor Hugo"/>
      </sharedItems>
    </cacheField>
    <cacheField name="books_available" numFmtId="0">
      <sharedItems containsSemiMixedTypes="0" containsString="0" containsNumber="1" containsInteger="1" minValue="1" maxValue="10"/>
    </cacheField>
    <cacheField name="genre_name" numFmtId="0">
      <sharedItems containsNonDate="0" count="16">
        <s v="Mystery"/>
        <s v="Autobiography"/>
        <s v="Adventure"/>
        <s v="Coming of Age"/>
        <s v="Bildungsroman"/>
        <s v="Childrens Fiction"/>
        <s v="Tragedy"/>
        <s v="Biography"/>
        <s v="Political Satire"/>
        <s v="Fantasy"/>
        <s v="Speculative Fiction"/>
        <s v="Young Adult Fiction"/>
        <s v="Childrens Humour"/>
        <s v="Art/Instructional"/>
        <s v="Horror"/>
        <s v="Romance"/>
      </sharedItems>
    </cacheField>
  </cacheFields>
  <extLst>
    <ext xmlns:x14="http://schemas.microsoft.com/office/spreadsheetml/2009/9/main" uri="{725AE2AE-9491-48be-B2B4-4EB974FC3084}">
      <x14:pivotCacheDefinition pivotCacheId="3404327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asante" refreshedDate="45417.576120833335" createdVersion="8" refreshedVersion="8" minRefreshableVersion="3" recordCount="17" xr:uid="{E17AF261-EA9D-3B4B-BE0C-538DB0DF6B0B}">
  <cacheSource type="worksheet">
    <worksheetSource ref="F4:H21" sheet="Data"/>
  </cacheSource>
  <cacheFields count="3">
    <cacheField name="year_booked" numFmtId="0">
      <sharedItems containsSemiMixedTypes="0" containsString="0" containsNumber="1" containsInteger="1" minValue="2023" maxValue="2024" count="2">
        <n v="2023"/>
        <n v="2024"/>
      </sharedItems>
    </cacheField>
    <cacheField name="month_booked" numFmtId="0">
      <sharedItems containsNonDate="0" count="12">
        <s v="January"/>
        <s v="February"/>
        <s v="March"/>
        <s v="April"/>
        <s v="May"/>
        <s v="June"/>
        <s v="July"/>
        <s v="August"/>
        <s v="September"/>
        <s v="October"/>
        <s v="November"/>
        <s v="December"/>
      </sharedItems>
    </cacheField>
    <cacheField name="total_borrows" numFmtId="0">
      <sharedItems containsSemiMixedTypes="0" containsString="0" containsNumber="1" containsInteger="1" minValue="3" maxValue="14"/>
    </cacheField>
  </cacheFields>
  <extLst>
    <ext xmlns:x14="http://schemas.microsoft.com/office/spreadsheetml/2009/9/main" uri="{725AE2AE-9491-48be-B2B4-4EB974FC3084}">
      <x14:pivotCacheDefinition pivotCacheId="75779094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asante" refreshedDate="45417.583272569442" createdVersion="8" refreshedVersion="8" minRefreshableVersion="3" recordCount="2" xr:uid="{C8027FF7-011B-5946-A9DF-2E3785A3F1C7}">
  <cacheSource type="worksheet">
    <worksheetSource name="total_members_1" sheet="Data"/>
  </cacheSource>
  <cacheFields count="2">
    <cacheField name="membership_status" numFmtId="0">
      <sharedItems containsNonDate="0" count="2">
        <s v="Active"/>
        <s v="Inactive"/>
      </sharedItems>
    </cacheField>
    <cacheField name="total_members" numFmtId="0">
      <sharedItems containsSemiMixedTypes="0" containsString="0" containsNumber="1" containsInteger="1" minValue="2" maxValue="23" count="2">
        <n v="23"/>
        <n v="2"/>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asante" refreshedDate="45417.596253009258" createdVersion="8" refreshedVersion="8" minRefreshableVersion="3" recordCount="23" xr:uid="{DD9FB460-5A81-3947-A974-9A3C573E5211}">
  <cacheSource type="worksheet">
    <worksheetSource name="Number_of_borrows_1" sheet="Data"/>
  </cacheSource>
  <cacheFields count="3">
    <cacheField name="member_id" numFmtId="0">
      <sharedItems containsSemiMixedTypes="0" containsString="0" containsNumber="1" containsInteger="1" minValue="2000" maxValue="2024" count="23">
        <n v="2000"/>
        <n v="2018"/>
        <n v="2001"/>
        <n v="2002"/>
        <n v="2005"/>
        <n v="2003"/>
        <n v="2020"/>
        <n v="2011"/>
        <n v="2015"/>
        <n v="2023"/>
        <n v="2004"/>
        <n v="2007"/>
        <n v="2016"/>
        <n v="2019"/>
        <n v="2022"/>
        <n v="2009"/>
        <n v="2010"/>
        <n v="2006"/>
        <n v="2012"/>
        <n v="2014"/>
        <n v="2021"/>
        <n v="2008"/>
        <n v="2024"/>
      </sharedItems>
    </cacheField>
    <cacheField name="first_name" numFmtId="0">
      <sharedItems containsNonDate="0" count="23">
        <s v="Joshua"/>
        <s v="James"/>
        <s v="George"/>
        <s v="Kelly"/>
        <s v="Michael"/>
        <s v="Romeo"/>
        <s v="Benjamin"/>
        <s v="Isabella"/>
        <s v="Mia"/>
        <s v="Ella"/>
        <s v="Emily"/>
        <s v="Jacob"/>
        <s v="William"/>
        <s v="Charlotte"/>
        <s v="Samuel"/>
        <s v="Ethan"/>
        <s v="Harry"/>
        <s v="Sophia"/>
        <s v="Daniel"/>
        <s v="Alexander"/>
        <s v="Amelia"/>
        <s v="Olivia"/>
        <s v="Lucas"/>
      </sharedItems>
    </cacheField>
    <cacheField name="number_of_borrows" numFmtId="0">
      <sharedItems containsSemiMixedTypes="0" containsString="0" containsNumber="1" containsInteger="1" minValue="1" maxValue="14" count="10">
        <n v="14"/>
        <n v="10"/>
        <n v="8"/>
        <n v="7"/>
        <n v="6"/>
        <n v="5"/>
        <n v="4"/>
        <n v="3"/>
        <n v="2"/>
        <n v="1"/>
      </sharedItems>
    </cacheField>
  </cacheFields>
  <extLst>
    <ext xmlns:x14="http://schemas.microsoft.com/office/spreadsheetml/2009/9/main" uri="{725AE2AE-9491-48be-B2B4-4EB974FC3084}">
      <x14:pivotCacheDefinition pivotCacheId="1239383715"/>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asante" refreshedDate="45417.603620138892" createdVersion="8" refreshedVersion="8" minRefreshableVersion="3" recordCount="10" xr:uid="{8D98AB9E-69C4-654E-945E-C39EBAA51020}">
  <cacheSource type="worksheet">
    <worksheetSource ref="Q4:T14" sheet="Data"/>
  </cacheSource>
  <cacheFields count="4">
    <cacheField name="book_id" numFmtId="0">
      <sharedItems containsSemiMixedTypes="0" containsString="0" containsNumber="1" containsInteger="1" minValue="3000" maxValue="3079"/>
    </cacheField>
    <cacheField name="title" numFmtId="0">
      <sharedItems containsNonDate="0" count="10">
        <s v="The Worst Witch Strikes Again"/>
        <s v="Elmer"/>
        <s v="Danny,the Champion of the World"/>
        <s v="Captain Pamphile"/>
        <s v="Tender Is the Night"/>
        <s v="Percy the Park Keeper"/>
        <s v="Charlie and the Chocolate Factory"/>
        <s v="Monkey Puzzle"/>
        <s v="Harry Potter and the Half-Blood Prince"/>
        <s v="George's Marvellous Medicine"/>
      </sharedItems>
    </cacheField>
    <cacheField name="times_borrowed" numFmtId="0">
      <sharedItems containsSemiMixedTypes="0" containsString="0" containsNumber="1" containsInteger="1" minValue="3" maxValue="5"/>
    </cacheField>
    <cacheField name="genre_name" numFmtId="0">
      <sharedItems containsNonDate="0" count="4">
        <s v="Childrens Fiction"/>
        <s v="Adventure"/>
        <s v="Tragedy"/>
        <s v="Fantasy"/>
      </sharedItems>
    </cacheField>
  </cacheFields>
  <extLst>
    <ext xmlns:x14="http://schemas.microsoft.com/office/spreadsheetml/2009/9/main" uri="{725AE2AE-9491-48be-B2B4-4EB974FC3084}">
      <x14:pivotCacheDefinition pivotCacheId="84826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1008"/>
    <x v="0"/>
    <n v="3"/>
    <x v="0"/>
  </r>
  <r>
    <n v="1021"/>
    <x v="1"/>
    <n v="1"/>
    <x v="1"/>
  </r>
  <r>
    <n v="1020"/>
    <x v="2"/>
    <n v="3"/>
    <x v="2"/>
  </r>
  <r>
    <n v="1010"/>
    <x v="3"/>
    <n v="1"/>
    <x v="1"/>
  </r>
  <r>
    <n v="1010"/>
    <x v="3"/>
    <n v="1"/>
    <x v="3"/>
  </r>
  <r>
    <n v="1009"/>
    <x v="4"/>
    <n v="2"/>
    <x v="4"/>
  </r>
  <r>
    <n v="1005"/>
    <x v="5"/>
    <n v="6"/>
    <x v="5"/>
  </r>
  <r>
    <n v="1017"/>
    <x v="6"/>
    <n v="3"/>
    <x v="5"/>
  </r>
  <r>
    <n v="1012"/>
    <x v="7"/>
    <n v="3"/>
    <x v="6"/>
  </r>
  <r>
    <n v="1006"/>
    <x v="8"/>
    <n v="1"/>
    <x v="1"/>
  </r>
  <r>
    <n v="1006"/>
    <x v="8"/>
    <n v="1"/>
    <x v="7"/>
  </r>
  <r>
    <n v="1006"/>
    <x v="8"/>
    <n v="1"/>
    <x v="8"/>
  </r>
  <r>
    <n v="1015"/>
    <x v="9"/>
    <n v="1"/>
    <x v="4"/>
  </r>
  <r>
    <n v="1001"/>
    <x v="10"/>
    <n v="10"/>
    <x v="9"/>
  </r>
  <r>
    <n v="1018"/>
    <x v="11"/>
    <n v="3"/>
    <x v="0"/>
  </r>
  <r>
    <n v="1002"/>
    <x v="12"/>
    <n v="5"/>
    <x v="5"/>
  </r>
  <r>
    <n v="1013"/>
    <x v="13"/>
    <n v="1"/>
    <x v="6"/>
  </r>
  <r>
    <n v="1004"/>
    <x v="14"/>
    <n v="6"/>
    <x v="5"/>
  </r>
  <r>
    <n v="1004"/>
    <x v="14"/>
    <n v="1"/>
    <x v="8"/>
  </r>
  <r>
    <n v="1007"/>
    <x v="15"/>
    <n v="1"/>
    <x v="5"/>
  </r>
  <r>
    <n v="1007"/>
    <x v="15"/>
    <n v="1"/>
    <x v="10"/>
  </r>
  <r>
    <n v="1007"/>
    <x v="15"/>
    <n v="1"/>
    <x v="11"/>
  </r>
  <r>
    <n v="1014"/>
    <x v="16"/>
    <n v="2"/>
    <x v="2"/>
  </r>
  <r>
    <n v="1014"/>
    <x v="16"/>
    <n v="1"/>
    <x v="7"/>
  </r>
  <r>
    <n v="1003"/>
    <x v="17"/>
    <n v="5"/>
    <x v="5"/>
  </r>
  <r>
    <n v="1000"/>
    <x v="18"/>
    <n v="1"/>
    <x v="2"/>
  </r>
  <r>
    <n v="1000"/>
    <x v="18"/>
    <n v="1"/>
    <x v="1"/>
  </r>
  <r>
    <n v="1000"/>
    <x v="18"/>
    <n v="1"/>
    <x v="5"/>
  </r>
  <r>
    <n v="1000"/>
    <x v="18"/>
    <n v="1"/>
    <x v="12"/>
  </r>
  <r>
    <n v="1000"/>
    <x v="18"/>
    <n v="8"/>
    <x v="9"/>
  </r>
  <r>
    <n v="1011"/>
    <x v="19"/>
    <n v="1"/>
    <x v="13"/>
  </r>
  <r>
    <n v="1016"/>
    <x v="20"/>
    <n v="4"/>
    <x v="14"/>
  </r>
  <r>
    <n v="1019"/>
    <x v="21"/>
    <n v="1"/>
    <x v="15"/>
  </r>
  <r>
    <n v="1019"/>
    <x v="21"/>
    <n v="1"/>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n v="13"/>
  </r>
  <r>
    <x v="0"/>
    <x v="1"/>
    <n v="6"/>
  </r>
  <r>
    <x v="0"/>
    <x v="2"/>
    <n v="13"/>
  </r>
  <r>
    <x v="0"/>
    <x v="3"/>
    <n v="8"/>
  </r>
  <r>
    <x v="0"/>
    <x v="4"/>
    <n v="5"/>
  </r>
  <r>
    <x v="0"/>
    <x v="5"/>
    <n v="6"/>
  </r>
  <r>
    <x v="0"/>
    <x v="6"/>
    <n v="4"/>
  </r>
  <r>
    <x v="0"/>
    <x v="7"/>
    <n v="4"/>
  </r>
  <r>
    <x v="0"/>
    <x v="8"/>
    <n v="3"/>
  </r>
  <r>
    <x v="0"/>
    <x v="9"/>
    <n v="9"/>
  </r>
  <r>
    <x v="0"/>
    <x v="10"/>
    <n v="14"/>
  </r>
  <r>
    <x v="0"/>
    <x v="11"/>
    <n v="5"/>
  </r>
  <r>
    <x v="1"/>
    <x v="0"/>
    <n v="10"/>
  </r>
  <r>
    <x v="1"/>
    <x v="1"/>
    <n v="3"/>
  </r>
  <r>
    <x v="1"/>
    <x v="2"/>
    <n v="12"/>
  </r>
  <r>
    <x v="1"/>
    <x v="3"/>
    <n v="6"/>
  </r>
  <r>
    <x v="1"/>
    <x v="4"/>
    <n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r>
  <r>
    <x v="1"/>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x v="0"/>
  </r>
  <r>
    <x v="1"/>
    <x v="1"/>
    <x v="1"/>
  </r>
  <r>
    <x v="2"/>
    <x v="2"/>
    <x v="2"/>
  </r>
  <r>
    <x v="3"/>
    <x v="3"/>
    <x v="2"/>
  </r>
  <r>
    <x v="4"/>
    <x v="4"/>
    <x v="2"/>
  </r>
  <r>
    <x v="5"/>
    <x v="5"/>
    <x v="3"/>
  </r>
  <r>
    <x v="6"/>
    <x v="6"/>
    <x v="3"/>
  </r>
  <r>
    <x v="7"/>
    <x v="7"/>
    <x v="4"/>
  </r>
  <r>
    <x v="8"/>
    <x v="8"/>
    <x v="4"/>
  </r>
  <r>
    <x v="9"/>
    <x v="9"/>
    <x v="4"/>
  </r>
  <r>
    <x v="10"/>
    <x v="10"/>
    <x v="5"/>
  </r>
  <r>
    <x v="11"/>
    <x v="11"/>
    <x v="5"/>
  </r>
  <r>
    <x v="12"/>
    <x v="12"/>
    <x v="5"/>
  </r>
  <r>
    <x v="13"/>
    <x v="13"/>
    <x v="5"/>
  </r>
  <r>
    <x v="14"/>
    <x v="14"/>
    <x v="5"/>
  </r>
  <r>
    <x v="15"/>
    <x v="15"/>
    <x v="6"/>
  </r>
  <r>
    <x v="16"/>
    <x v="16"/>
    <x v="6"/>
  </r>
  <r>
    <x v="17"/>
    <x v="17"/>
    <x v="7"/>
  </r>
  <r>
    <x v="18"/>
    <x v="18"/>
    <x v="8"/>
  </r>
  <r>
    <x v="19"/>
    <x v="19"/>
    <x v="8"/>
  </r>
  <r>
    <x v="20"/>
    <x v="20"/>
    <x v="8"/>
  </r>
  <r>
    <x v="21"/>
    <x v="21"/>
    <x v="9"/>
  </r>
  <r>
    <x v="22"/>
    <x v="22"/>
    <x v="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3022"/>
    <x v="0"/>
    <n v="5"/>
    <x v="0"/>
  </r>
  <r>
    <n v="3039"/>
    <x v="1"/>
    <n v="4"/>
    <x v="0"/>
  </r>
  <r>
    <n v="3010"/>
    <x v="2"/>
    <n v="4"/>
    <x v="0"/>
  </r>
  <r>
    <n v="3079"/>
    <x v="3"/>
    <n v="4"/>
    <x v="1"/>
  </r>
  <r>
    <n v="3060"/>
    <x v="4"/>
    <n v="4"/>
    <x v="2"/>
  </r>
  <r>
    <n v="3028"/>
    <x v="5"/>
    <n v="4"/>
    <x v="0"/>
  </r>
  <r>
    <n v="3000"/>
    <x v="6"/>
    <n v="3"/>
    <x v="3"/>
  </r>
  <r>
    <n v="3038"/>
    <x v="7"/>
    <n v="3"/>
    <x v="0"/>
  </r>
  <r>
    <n v="3019"/>
    <x v="8"/>
    <n v="3"/>
    <x v="3"/>
  </r>
  <r>
    <n v="3011"/>
    <x v="9"/>
    <n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EC2C27-E5D0-0B4C-A014-5B99C791CD4B}" name="PivotTable1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6:B97" firstHeaderRow="1" firstDataRow="1" firstDataCol="1"/>
  <pivotFields count="4">
    <pivotField showAll="0"/>
    <pivotField axis="axisRow" showAll="0" sortType="ascending">
      <items count="11">
        <item x="3"/>
        <item x="6"/>
        <item x="2"/>
        <item x="1"/>
        <item x="9"/>
        <item x="8"/>
        <item x="7"/>
        <item x="5"/>
        <item x="4"/>
        <item x="0"/>
        <item t="default"/>
      </items>
      <autoSortScope>
        <pivotArea dataOnly="0" outline="0" fieldPosition="0">
          <references count="1">
            <reference field="4294967294" count="1" selected="0">
              <x v="0"/>
            </reference>
          </references>
        </pivotArea>
      </autoSortScope>
    </pivotField>
    <pivotField dataField="1" showAll="0"/>
    <pivotField showAll="0">
      <items count="5">
        <item x="1"/>
        <item x="0"/>
        <item x="3"/>
        <item x="2"/>
        <item t="default"/>
      </items>
    </pivotField>
  </pivotFields>
  <rowFields count="1">
    <field x="1"/>
  </rowFields>
  <rowItems count="11">
    <i>
      <x v="4"/>
    </i>
    <i>
      <x v="5"/>
    </i>
    <i>
      <x v="1"/>
    </i>
    <i>
      <x v="6"/>
    </i>
    <i>
      <x v="3"/>
    </i>
    <i>
      <x v="7"/>
    </i>
    <i>
      <x v="2"/>
    </i>
    <i>
      <x v="8"/>
    </i>
    <i>
      <x/>
    </i>
    <i>
      <x v="9"/>
    </i>
    <i t="grand">
      <x/>
    </i>
  </rowItems>
  <colItems count="1">
    <i/>
  </colItems>
  <dataFields count="1">
    <dataField name="Sum of times_borrowed"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77CE49-E085-664D-86AA-187EDC6CAC52}" name="PivotTable10"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8:B82" firstHeaderRow="1" firstDataRow="1" firstDataCol="1"/>
  <pivotFields count="3">
    <pivotField axis="axisRow" showAll="0">
      <items count="24">
        <item x="0"/>
        <item x="2"/>
        <item x="3"/>
        <item x="5"/>
        <item x="10"/>
        <item x="4"/>
        <item x="17"/>
        <item x="11"/>
        <item x="21"/>
        <item x="15"/>
        <item x="16"/>
        <item x="7"/>
        <item x="18"/>
        <item x="19"/>
        <item x="8"/>
        <item x="12"/>
        <item x="1"/>
        <item x="13"/>
        <item x="6"/>
        <item x="20"/>
        <item x="14"/>
        <item x="9"/>
        <item x="22"/>
        <item t="default"/>
      </items>
    </pivotField>
    <pivotField showAll="0">
      <items count="24">
        <item x="19"/>
        <item x="20"/>
        <item x="6"/>
        <item x="13"/>
        <item x="18"/>
        <item x="9"/>
        <item x="10"/>
        <item x="15"/>
        <item x="2"/>
        <item x="16"/>
        <item x="7"/>
        <item x="11"/>
        <item x="1"/>
        <item x="0"/>
        <item x="3"/>
        <item x="22"/>
        <item x="8"/>
        <item x="4"/>
        <item x="21"/>
        <item x="5"/>
        <item x="14"/>
        <item x="17"/>
        <item x="12"/>
        <item t="default"/>
      </items>
    </pivotField>
    <pivotField dataField="1" showAll="0">
      <items count="11">
        <item x="9"/>
        <item x="8"/>
        <item x="7"/>
        <item x="6"/>
        <item x="5"/>
        <item x="4"/>
        <item x="3"/>
        <item x="2"/>
        <item x="1"/>
        <item x="0"/>
        <item t="default"/>
      </items>
    </pivotField>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number_of_borrows"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21DE36-4068-4C41-9681-229A3C7B3709}" name="PivotTable9"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B42" firstHeaderRow="1" firstDataRow="1" firstDataCol="1"/>
  <pivotFields count="2">
    <pivotField axis="axisRow" showAll="0">
      <items count="3">
        <item x="0"/>
        <item x="1"/>
        <item t="default"/>
      </items>
    </pivotField>
    <pivotField dataField="1" showAll="0">
      <items count="3">
        <item x="1"/>
        <item x="0"/>
        <item t="default"/>
      </items>
    </pivotField>
  </pivotFields>
  <rowFields count="1">
    <field x="0"/>
  </rowFields>
  <rowItems count="3">
    <i>
      <x/>
    </i>
    <i>
      <x v="1"/>
    </i>
    <i t="grand">
      <x/>
    </i>
  </rowItems>
  <colItems count="1">
    <i/>
  </colItems>
  <dataFields count="1">
    <dataField name="Sum of total_members"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7B4F0F-B872-0442-987E-7D3D948FDEF9}" name="PivotTable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2:B35" firstHeaderRow="1" firstDataRow="1" firstDataCol="1"/>
  <pivotFields count="3">
    <pivotField showAll="0">
      <items count="3">
        <item x="0"/>
        <item x="1"/>
        <item t="default"/>
      </items>
    </pivotField>
    <pivotField axis="axisRow" showAll="0">
      <items count="13">
        <item x="0"/>
        <item x="1"/>
        <item x="2"/>
        <item x="3"/>
        <item x="4"/>
        <item x="5"/>
        <item x="6"/>
        <item x="7"/>
        <item x="8"/>
        <item x="9"/>
        <item x="10"/>
        <item x="11"/>
        <item t="default"/>
      </items>
    </pivotField>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total_borrows"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07F06D-C693-B542-974A-2C2D330D3A40}"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18" firstHeaderRow="1" firstDataRow="1" firstDataCol="1"/>
  <pivotFields count="4">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dataField="1" showAll="0"/>
    <pivotField axis="axisRow" showAll="0">
      <items count="17">
        <item x="2"/>
        <item x="13"/>
        <item x="1"/>
        <item x="4"/>
        <item x="7"/>
        <item x="5"/>
        <item x="12"/>
        <item x="3"/>
        <item x="9"/>
        <item x="14"/>
        <item x="0"/>
        <item x="8"/>
        <item x="15"/>
        <item x="10"/>
        <item x="6"/>
        <item x="11"/>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Sum of books_available"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vailable to rent" connectionId="2" xr16:uid="{EFDA5259-626A-A043-BF42-E2B0B386EB5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Number_of_borrows_1" connectionId="3" xr16:uid="{3C1FA130-9A74-EF43-833E-205C62892BC8}"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otal_members_1" connectionId="4" xr16:uid="{2C61407C-BC40-3E48-B4A0-FAB37AD890B7}"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2023" connectionId="1" xr16:uid="{09326B13-F5D6-EE4C-8A0C-BC75056FDBB6}"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thor_name" xr10:uid="{13277373-54F7-804F-9A2D-81C121E8721D}" sourceName="author_name">
  <pivotTables>
    <pivotTable tabId="2" name="PivotTable6"/>
  </pivotTables>
  <data>
    <tabular pivotCacheId="340432739">
      <items count="22">
        <i x="0" s="1"/>
        <i x="1" s="1"/>
        <i x="2" s="1"/>
        <i x="3" s="1"/>
        <i x="4" s="1"/>
        <i x="5" s="1"/>
        <i x="6" s="1"/>
        <i x="7" s="1"/>
        <i x="8" s="1"/>
        <i x="9" s="1"/>
        <i x="10" s="1"/>
        <i x="11" s="1"/>
        <i x="12" s="1"/>
        <i x="13" s="1"/>
        <i x="14" s="1"/>
        <i x="15" s="1"/>
        <i x="16" s="1"/>
        <i x="17" s="1"/>
        <i x="18" s="1"/>
        <i x="19" s="1"/>
        <i x="20"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booked" xr10:uid="{4362C408-E3B0-7944-9A7D-BF1A75BDA2E9}" sourceName="year_booked">
  <pivotTables>
    <pivotTable tabId="2" name="PivotTable7"/>
  </pivotTables>
  <data>
    <tabular pivotCacheId="75779094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name" xr10:uid="{2B1E9AA2-E348-5041-86DD-29E2CD247F36}" sourceName="first_name">
  <pivotTables>
    <pivotTable tabId="2" name="PivotTable10"/>
  </pivotTables>
  <data>
    <tabular pivotCacheId="1239383715">
      <items count="23">
        <i x="19" s="1"/>
        <i x="20" s="1"/>
        <i x="6" s="1"/>
        <i x="13" s="1"/>
        <i x="18" s="1"/>
        <i x="9" s="1"/>
        <i x="10" s="1"/>
        <i x="15" s="1"/>
        <i x="2" s="1"/>
        <i x="16" s="1"/>
        <i x="7" s="1"/>
        <i x="11" s="1"/>
        <i x="1" s="1"/>
        <i x="0" s="1"/>
        <i x="3" s="1"/>
        <i x="22" s="1"/>
        <i x="8" s="1"/>
        <i x="4" s="1"/>
        <i x="21" s="1"/>
        <i x="5" s="1"/>
        <i x="14" s="1"/>
        <i x="17"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_name" xr10:uid="{3833401A-C650-0148-BBDE-0C39ADC15AD0}" sourceName="genre_name">
  <pivotTables>
    <pivotTable tabId="2" name="PivotTable11"/>
  </pivotTables>
  <data>
    <tabular pivotCacheId="84826698">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thor_name" xr10:uid="{16989A87-C90A-9D45-A722-749A629732C0}" cache="Slicer_author_name" caption="Books Per Genre By Author" startItem="9" rowHeight="251883"/>
  <slicer name="year_booked" xr10:uid="{154329B1-5658-1B49-8345-E64F2288A332}" cache="Slicer_year_booked" caption="year_booked" rowHeight="251883"/>
  <slicer name="first_name" xr10:uid="{22348DB9-7B40-2040-8CC8-05BA8AE13910}" cache="Slicer_first_name" caption="Member Who Borrowed The Most" startItem="8" rowHeight="251883"/>
  <slicer name="genre_name" xr10:uid="{F8205200-3837-E548-957A-2ABDBC40DCDB}" cache="Slicer_genre_name" caption="Top 10 Most Borrowed Book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drawing" Target="../drawings/drawing1.xml"/><Relationship Id="rId5" Type="http://schemas.openxmlformats.org/officeDocument/2006/relationships/queryTable" Target="../queryTables/queryTable4.xml"/><Relationship Id="rId4" Type="http://schemas.openxmlformats.org/officeDocument/2006/relationships/queryTable" Target="../queryTables/queryTable3.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FA398-81E3-9243-8580-101F4B2EAC98}">
  <dimension ref="A1:W89"/>
  <sheetViews>
    <sheetView topLeftCell="E57" workbookViewId="0">
      <selection activeCell="U16" sqref="U16"/>
    </sheetView>
  </sheetViews>
  <sheetFormatPr baseColWidth="10" defaultRowHeight="16" x14ac:dyDescent="0.2"/>
  <cols>
    <col min="2" max="2" width="15.6640625" bestFit="1" customWidth="1"/>
    <col min="3" max="3" width="14" bestFit="1" customWidth="1"/>
    <col min="4" max="4" width="16.83203125" bestFit="1" customWidth="1"/>
    <col min="7" max="7" width="13" bestFit="1" customWidth="1"/>
    <col min="8" max="8" width="12.33203125" bestFit="1" customWidth="1"/>
    <col min="10" max="10" width="17.1640625" bestFit="1" customWidth="1"/>
    <col min="11" max="11" width="15.1640625" customWidth="1"/>
    <col min="13" max="13" width="12.1640625" bestFit="1" customWidth="1"/>
    <col min="14" max="14" width="12.33203125" bestFit="1" customWidth="1"/>
    <col min="15" max="15" width="17.1640625" bestFit="1" customWidth="1"/>
    <col min="18" max="18" width="32.5" bestFit="1" customWidth="1"/>
    <col min="19" max="19" width="14.1640625" bestFit="1" customWidth="1"/>
    <col min="20" max="20" width="15" bestFit="1" customWidth="1"/>
    <col min="21" max="21" width="18.1640625" customWidth="1"/>
    <col min="22" max="22" width="10.5" customWidth="1"/>
    <col min="23" max="23" width="15.1640625" bestFit="1" customWidth="1"/>
  </cols>
  <sheetData>
    <row r="1" spans="1:23" x14ac:dyDescent="0.2">
      <c r="A1" s="6"/>
      <c r="B1" s="6"/>
      <c r="C1" s="6"/>
      <c r="D1" s="6"/>
      <c r="F1" s="7"/>
      <c r="G1" s="7"/>
      <c r="H1" s="7"/>
      <c r="J1" s="7"/>
      <c r="K1" s="7"/>
      <c r="M1" s="7"/>
      <c r="N1" s="7"/>
      <c r="O1" s="7"/>
      <c r="Q1" s="7"/>
      <c r="R1" s="7"/>
      <c r="S1" s="7"/>
      <c r="T1" s="7"/>
      <c r="V1" s="7"/>
      <c r="W1" s="7"/>
    </row>
    <row r="2" spans="1:23" x14ac:dyDescent="0.2">
      <c r="A2" s="6"/>
      <c r="B2" s="6"/>
      <c r="C2" s="6"/>
      <c r="D2" s="6"/>
      <c r="F2" s="7"/>
      <c r="G2" s="7"/>
      <c r="H2" s="7"/>
      <c r="J2" s="7"/>
      <c r="K2" s="7"/>
      <c r="M2" s="7"/>
      <c r="N2" s="7"/>
      <c r="O2" s="7"/>
      <c r="Q2" s="7"/>
      <c r="R2" s="7"/>
      <c r="S2" s="7"/>
      <c r="T2" s="7"/>
      <c r="V2" s="7"/>
      <c r="W2" s="7"/>
    </row>
    <row r="4" spans="1:23" x14ac:dyDescent="0.2">
      <c r="A4" t="s">
        <v>1</v>
      </c>
      <c r="B4" t="s">
        <v>2</v>
      </c>
      <c r="C4" t="s">
        <v>3</v>
      </c>
      <c r="D4" t="s">
        <v>4</v>
      </c>
      <c r="F4" t="s">
        <v>46</v>
      </c>
      <c r="G4" t="s">
        <v>47</v>
      </c>
      <c r="H4" t="s">
        <v>48</v>
      </c>
      <c r="J4" t="s">
        <v>62</v>
      </c>
      <c r="K4" t="s">
        <v>63</v>
      </c>
      <c r="M4" t="s">
        <v>67</v>
      </c>
      <c r="N4" t="s">
        <v>68</v>
      </c>
      <c r="O4" t="s">
        <v>69</v>
      </c>
      <c r="Q4" s="8" t="s">
        <v>94</v>
      </c>
      <c r="R4" s="8" t="s">
        <v>95</v>
      </c>
      <c r="S4" s="8" t="s">
        <v>96</v>
      </c>
      <c r="T4" s="8" t="s">
        <v>4</v>
      </c>
      <c r="V4" t="s">
        <v>94</v>
      </c>
      <c r="W4" t="s">
        <v>111</v>
      </c>
    </row>
    <row r="5" spans="1:23" x14ac:dyDescent="0.2">
      <c r="A5">
        <v>1008</v>
      </c>
      <c r="B5" t="s">
        <v>5</v>
      </c>
      <c r="C5">
        <v>3</v>
      </c>
      <c r="D5" t="s">
        <v>6</v>
      </c>
      <c r="F5">
        <v>2023</v>
      </c>
      <c r="G5" t="s">
        <v>49</v>
      </c>
      <c r="H5">
        <v>13</v>
      </c>
      <c r="J5" t="s">
        <v>64</v>
      </c>
      <c r="K5">
        <v>23</v>
      </c>
      <c r="M5">
        <v>2000</v>
      </c>
      <c r="N5" t="s">
        <v>70</v>
      </c>
      <c r="O5">
        <v>14</v>
      </c>
      <c r="Q5" s="8">
        <v>3022</v>
      </c>
      <c r="R5" s="8" t="s">
        <v>97</v>
      </c>
      <c r="S5" s="8">
        <v>5</v>
      </c>
      <c r="T5" s="8" t="s">
        <v>16</v>
      </c>
      <c r="V5">
        <v>3000</v>
      </c>
      <c r="W5" t="s">
        <v>112</v>
      </c>
    </row>
    <row r="6" spans="1:23" x14ac:dyDescent="0.2">
      <c r="A6">
        <v>1021</v>
      </c>
      <c r="B6" t="s">
        <v>7</v>
      </c>
      <c r="C6">
        <v>1</v>
      </c>
      <c r="D6" t="s">
        <v>8</v>
      </c>
      <c r="F6">
        <v>2023</v>
      </c>
      <c r="G6" t="s">
        <v>50</v>
      </c>
      <c r="H6">
        <v>6</v>
      </c>
      <c r="J6" t="s">
        <v>65</v>
      </c>
      <c r="K6">
        <v>2</v>
      </c>
      <c r="M6">
        <v>2018</v>
      </c>
      <c r="N6" t="s">
        <v>71</v>
      </c>
      <c r="O6">
        <v>10</v>
      </c>
      <c r="Q6" s="8">
        <v>3039</v>
      </c>
      <c r="R6" s="8" t="s">
        <v>98</v>
      </c>
      <c r="S6" s="8">
        <v>4</v>
      </c>
      <c r="T6" s="8" t="s">
        <v>16</v>
      </c>
      <c r="V6">
        <v>3001</v>
      </c>
      <c r="W6" t="s">
        <v>112</v>
      </c>
    </row>
    <row r="7" spans="1:23" x14ac:dyDescent="0.2">
      <c r="A7">
        <v>1020</v>
      </c>
      <c r="B7" t="s">
        <v>9</v>
      </c>
      <c r="C7">
        <v>3</v>
      </c>
      <c r="D7" t="s">
        <v>10</v>
      </c>
      <c r="F7">
        <v>2023</v>
      </c>
      <c r="G7" t="s">
        <v>51</v>
      </c>
      <c r="H7">
        <v>13</v>
      </c>
      <c r="M7">
        <v>2001</v>
      </c>
      <c r="N7" t="s">
        <v>72</v>
      </c>
      <c r="O7">
        <v>8</v>
      </c>
      <c r="Q7" s="8">
        <v>3010</v>
      </c>
      <c r="R7" s="8" t="s">
        <v>99</v>
      </c>
      <c r="S7" s="8">
        <v>4</v>
      </c>
      <c r="T7" s="8" t="s">
        <v>16</v>
      </c>
      <c r="V7">
        <v>3002</v>
      </c>
      <c r="W7" t="s">
        <v>112</v>
      </c>
    </row>
    <row r="8" spans="1:23" x14ac:dyDescent="0.2">
      <c r="A8">
        <v>1010</v>
      </c>
      <c r="B8" t="s">
        <v>11</v>
      </c>
      <c r="C8">
        <v>1</v>
      </c>
      <c r="D8" t="s">
        <v>8</v>
      </c>
      <c r="F8">
        <v>2023</v>
      </c>
      <c r="G8" t="s">
        <v>52</v>
      </c>
      <c r="H8">
        <v>8</v>
      </c>
      <c r="J8" s="9" t="s">
        <v>109</v>
      </c>
      <c r="K8">
        <f>SUM(K5:K6)</f>
        <v>25</v>
      </c>
      <c r="M8">
        <v>2002</v>
      </c>
      <c r="N8" t="s">
        <v>73</v>
      </c>
      <c r="O8">
        <v>8</v>
      </c>
      <c r="Q8" s="8">
        <v>3079</v>
      </c>
      <c r="R8" s="8" t="s">
        <v>100</v>
      </c>
      <c r="S8" s="8">
        <v>4</v>
      </c>
      <c r="T8" s="8" t="s">
        <v>10</v>
      </c>
      <c r="V8">
        <v>3003</v>
      </c>
      <c r="W8" t="s">
        <v>112</v>
      </c>
    </row>
    <row r="9" spans="1:23" x14ac:dyDescent="0.2">
      <c r="A9">
        <v>1010</v>
      </c>
      <c r="B9" t="s">
        <v>11</v>
      </c>
      <c r="C9">
        <v>1</v>
      </c>
      <c r="D9" t="s">
        <v>12</v>
      </c>
      <c r="F9">
        <v>2023</v>
      </c>
      <c r="G9" t="s">
        <v>53</v>
      </c>
      <c r="H9">
        <v>5</v>
      </c>
      <c r="M9">
        <v>2005</v>
      </c>
      <c r="N9" t="s">
        <v>74</v>
      </c>
      <c r="O9">
        <v>8</v>
      </c>
      <c r="Q9" s="8">
        <v>3060</v>
      </c>
      <c r="R9" s="8" t="s">
        <v>101</v>
      </c>
      <c r="S9" s="8">
        <v>4</v>
      </c>
      <c r="T9" s="8" t="s">
        <v>19</v>
      </c>
      <c r="V9">
        <v>3004</v>
      </c>
      <c r="W9" t="s">
        <v>112</v>
      </c>
    </row>
    <row r="10" spans="1:23" x14ac:dyDescent="0.2">
      <c r="A10">
        <v>1009</v>
      </c>
      <c r="B10" t="s">
        <v>13</v>
      </c>
      <c r="C10">
        <v>2</v>
      </c>
      <c r="D10" t="s">
        <v>14</v>
      </c>
      <c r="F10">
        <v>2023</v>
      </c>
      <c r="G10" t="s">
        <v>54</v>
      </c>
      <c r="H10">
        <v>6</v>
      </c>
      <c r="M10">
        <v>2003</v>
      </c>
      <c r="N10" t="s">
        <v>75</v>
      </c>
      <c r="O10">
        <v>7</v>
      </c>
      <c r="Q10" s="8">
        <v>3028</v>
      </c>
      <c r="R10" s="8" t="s">
        <v>102</v>
      </c>
      <c r="S10" s="8">
        <v>4</v>
      </c>
      <c r="T10" s="8" t="s">
        <v>16</v>
      </c>
      <c r="V10">
        <v>3005</v>
      </c>
      <c r="W10" t="s">
        <v>112</v>
      </c>
    </row>
    <row r="11" spans="1:23" x14ac:dyDescent="0.2">
      <c r="A11">
        <v>1005</v>
      </c>
      <c r="B11" t="s">
        <v>15</v>
      </c>
      <c r="C11">
        <v>6</v>
      </c>
      <c r="D11" t="s">
        <v>16</v>
      </c>
      <c r="F11">
        <v>2023</v>
      </c>
      <c r="G11" t="s">
        <v>55</v>
      </c>
      <c r="H11">
        <v>4</v>
      </c>
      <c r="M11">
        <v>2020</v>
      </c>
      <c r="N11" t="s">
        <v>76</v>
      </c>
      <c r="O11">
        <v>7</v>
      </c>
      <c r="Q11" s="8">
        <v>3000</v>
      </c>
      <c r="R11" s="8" t="s">
        <v>103</v>
      </c>
      <c r="S11" s="8">
        <v>3</v>
      </c>
      <c r="T11" s="8" t="s">
        <v>25</v>
      </c>
      <c r="V11">
        <v>3006</v>
      </c>
      <c r="W11" t="s">
        <v>112</v>
      </c>
    </row>
    <row r="12" spans="1:23" x14ac:dyDescent="0.2">
      <c r="A12">
        <v>1017</v>
      </c>
      <c r="B12" t="s">
        <v>17</v>
      </c>
      <c r="C12">
        <v>3</v>
      </c>
      <c r="D12" t="s">
        <v>16</v>
      </c>
      <c r="F12">
        <v>2023</v>
      </c>
      <c r="G12" t="s">
        <v>56</v>
      </c>
      <c r="H12">
        <v>4</v>
      </c>
      <c r="M12">
        <v>2011</v>
      </c>
      <c r="N12" t="s">
        <v>77</v>
      </c>
      <c r="O12">
        <v>6</v>
      </c>
      <c r="Q12" s="8">
        <v>3038</v>
      </c>
      <c r="R12" s="8" t="s">
        <v>104</v>
      </c>
      <c r="S12" s="8">
        <v>3</v>
      </c>
      <c r="T12" s="8" t="s">
        <v>16</v>
      </c>
      <c r="V12">
        <v>3007</v>
      </c>
      <c r="W12" t="s">
        <v>112</v>
      </c>
    </row>
    <row r="13" spans="1:23" x14ac:dyDescent="0.2">
      <c r="A13">
        <v>1012</v>
      </c>
      <c r="B13" t="s">
        <v>18</v>
      </c>
      <c r="C13">
        <v>3</v>
      </c>
      <c r="D13" t="s">
        <v>19</v>
      </c>
      <c r="F13">
        <v>2023</v>
      </c>
      <c r="G13" t="s">
        <v>57</v>
      </c>
      <c r="H13">
        <v>3</v>
      </c>
      <c r="M13">
        <v>2015</v>
      </c>
      <c r="N13" t="s">
        <v>78</v>
      </c>
      <c r="O13">
        <v>6</v>
      </c>
      <c r="Q13" s="8">
        <v>3019</v>
      </c>
      <c r="R13" s="8" t="s">
        <v>105</v>
      </c>
      <c r="S13" s="8">
        <v>3</v>
      </c>
      <c r="T13" s="8" t="s">
        <v>25</v>
      </c>
      <c r="V13">
        <v>3008</v>
      </c>
      <c r="W13" t="s">
        <v>112</v>
      </c>
    </row>
    <row r="14" spans="1:23" x14ac:dyDescent="0.2">
      <c r="A14">
        <v>1006</v>
      </c>
      <c r="B14" t="s">
        <v>20</v>
      </c>
      <c r="C14">
        <v>1</v>
      </c>
      <c r="D14" t="s">
        <v>8</v>
      </c>
      <c r="F14">
        <v>2023</v>
      </c>
      <c r="G14" t="s">
        <v>58</v>
      </c>
      <c r="H14">
        <v>9</v>
      </c>
      <c r="M14">
        <v>2023</v>
      </c>
      <c r="N14" t="s">
        <v>79</v>
      </c>
      <c r="O14">
        <v>6</v>
      </c>
      <c r="Q14" s="8">
        <v>3011</v>
      </c>
      <c r="R14" s="8" t="s">
        <v>106</v>
      </c>
      <c r="S14" s="8">
        <v>3</v>
      </c>
      <c r="T14" s="8" t="s">
        <v>25</v>
      </c>
      <c r="V14">
        <v>3009</v>
      </c>
      <c r="W14" t="s">
        <v>112</v>
      </c>
    </row>
    <row r="15" spans="1:23" x14ac:dyDescent="0.2">
      <c r="A15">
        <v>1006</v>
      </c>
      <c r="B15" t="s">
        <v>20</v>
      </c>
      <c r="C15">
        <v>1</v>
      </c>
      <c r="D15" t="s">
        <v>21</v>
      </c>
      <c r="F15">
        <v>2023</v>
      </c>
      <c r="G15" t="s">
        <v>59</v>
      </c>
      <c r="H15">
        <v>14</v>
      </c>
      <c r="M15">
        <v>2004</v>
      </c>
      <c r="N15" t="s">
        <v>80</v>
      </c>
      <c r="O15">
        <v>5</v>
      </c>
      <c r="V15">
        <v>3010</v>
      </c>
      <c r="W15" t="s">
        <v>112</v>
      </c>
    </row>
    <row r="16" spans="1:23" x14ac:dyDescent="0.2">
      <c r="A16">
        <v>1006</v>
      </c>
      <c r="B16" t="s">
        <v>20</v>
      </c>
      <c r="C16">
        <v>1</v>
      </c>
      <c r="D16" t="s">
        <v>22</v>
      </c>
      <c r="F16">
        <v>2023</v>
      </c>
      <c r="G16" t="s">
        <v>60</v>
      </c>
      <c r="H16">
        <v>5</v>
      </c>
      <c r="M16">
        <v>2007</v>
      </c>
      <c r="N16" t="s">
        <v>81</v>
      </c>
      <c r="O16">
        <v>5</v>
      </c>
      <c r="V16">
        <v>3011</v>
      </c>
      <c r="W16" t="s">
        <v>112</v>
      </c>
    </row>
    <row r="17" spans="1:23" x14ac:dyDescent="0.2">
      <c r="A17">
        <v>1015</v>
      </c>
      <c r="B17" t="s">
        <v>23</v>
      </c>
      <c r="C17">
        <v>1</v>
      </c>
      <c r="D17" t="s">
        <v>14</v>
      </c>
      <c r="F17">
        <v>2024</v>
      </c>
      <c r="G17" t="s">
        <v>49</v>
      </c>
      <c r="H17">
        <v>10</v>
      </c>
      <c r="M17">
        <v>2016</v>
      </c>
      <c r="N17" t="s">
        <v>82</v>
      </c>
      <c r="O17">
        <v>5</v>
      </c>
      <c r="V17">
        <v>3012</v>
      </c>
      <c r="W17" t="s">
        <v>112</v>
      </c>
    </row>
    <row r="18" spans="1:23" x14ac:dyDescent="0.2">
      <c r="A18">
        <v>1001</v>
      </c>
      <c r="B18" t="s">
        <v>24</v>
      </c>
      <c r="C18">
        <v>10</v>
      </c>
      <c r="D18" t="s">
        <v>25</v>
      </c>
      <c r="F18">
        <v>2024</v>
      </c>
      <c r="G18" t="s">
        <v>50</v>
      </c>
      <c r="H18">
        <v>3</v>
      </c>
      <c r="M18">
        <v>2019</v>
      </c>
      <c r="N18" t="s">
        <v>83</v>
      </c>
      <c r="O18">
        <v>5</v>
      </c>
      <c r="V18">
        <v>3082</v>
      </c>
      <c r="W18" t="s">
        <v>112</v>
      </c>
    </row>
    <row r="19" spans="1:23" x14ac:dyDescent="0.2">
      <c r="A19">
        <v>1018</v>
      </c>
      <c r="B19" t="s">
        <v>26</v>
      </c>
      <c r="C19">
        <v>3</v>
      </c>
      <c r="D19" t="s">
        <v>6</v>
      </c>
      <c r="F19">
        <v>2024</v>
      </c>
      <c r="G19" t="s">
        <v>51</v>
      </c>
      <c r="H19">
        <v>12</v>
      </c>
      <c r="M19">
        <v>2022</v>
      </c>
      <c r="N19" t="s">
        <v>84</v>
      </c>
      <c r="O19">
        <v>5</v>
      </c>
      <c r="V19">
        <v>3014</v>
      </c>
      <c r="W19" t="s">
        <v>112</v>
      </c>
    </row>
    <row r="20" spans="1:23" x14ac:dyDescent="0.2">
      <c r="A20">
        <v>1002</v>
      </c>
      <c r="B20" t="s">
        <v>27</v>
      </c>
      <c r="C20">
        <v>5</v>
      </c>
      <c r="D20" t="s">
        <v>16</v>
      </c>
      <c r="F20">
        <v>2024</v>
      </c>
      <c r="G20" t="s">
        <v>52</v>
      </c>
      <c r="H20">
        <v>6</v>
      </c>
      <c r="M20">
        <v>2009</v>
      </c>
      <c r="N20" t="s">
        <v>85</v>
      </c>
      <c r="O20">
        <v>4</v>
      </c>
      <c r="V20">
        <v>3015</v>
      </c>
      <c r="W20" t="s">
        <v>112</v>
      </c>
    </row>
    <row r="21" spans="1:23" x14ac:dyDescent="0.2">
      <c r="A21">
        <v>1013</v>
      </c>
      <c r="B21" t="s">
        <v>28</v>
      </c>
      <c r="C21">
        <v>1</v>
      </c>
      <c r="D21" t="s">
        <v>19</v>
      </c>
      <c r="F21">
        <v>2024</v>
      </c>
      <c r="G21" t="s">
        <v>53</v>
      </c>
      <c r="H21">
        <v>3</v>
      </c>
      <c r="M21">
        <v>2010</v>
      </c>
      <c r="N21" t="s">
        <v>86</v>
      </c>
      <c r="O21">
        <v>4</v>
      </c>
      <c r="V21">
        <v>3016</v>
      </c>
      <c r="W21" t="s">
        <v>112</v>
      </c>
    </row>
    <row r="22" spans="1:23" x14ac:dyDescent="0.2">
      <c r="A22">
        <v>1004</v>
      </c>
      <c r="B22" t="s">
        <v>29</v>
      </c>
      <c r="C22">
        <v>6</v>
      </c>
      <c r="D22" t="s">
        <v>16</v>
      </c>
      <c r="M22">
        <v>2006</v>
      </c>
      <c r="N22" t="s">
        <v>87</v>
      </c>
      <c r="O22">
        <v>3</v>
      </c>
      <c r="V22">
        <v>3017</v>
      </c>
      <c r="W22" t="s">
        <v>112</v>
      </c>
    </row>
    <row r="23" spans="1:23" x14ac:dyDescent="0.2">
      <c r="A23">
        <v>1004</v>
      </c>
      <c r="B23" t="s">
        <v>29</v>
      </c>
      <c r="C23">
        <v>1</v>
      </c>
      <c r="D23" t="s">
        <v>22</v>
      </c>
      <c r="M23">
        <v>2012</v>
      </c>
      <c r="N23" t="s">
        <v>88</v>
      </c>
      <c r="O23">
        <v>2</v>
      </c>
      <c r="V23">
        <v>3018</v>
      </c>
      <c r="W23" t="s">
        <v>112</v>
      </c>
    </row>
    <row r="24" spans="1:23" x14ac:dyDescent="0.2">
      <c r="A24">
        <v>1007</v>
      </c>
      <c r="B24" t="s">
        <v>30</v>
      </c>
      <c r="C24">
        <v>1</v>
      </c>
      <c r="D24" t="s">
        <v>16</v>
      </c>
      <c r="M24">
        <v>2014</v>
      </c>
      <c r="N24" t="s">
        <v>89</v>
      </c>
      <c r="O24">
        <v>2</v>
      </c>
      <c r="V24">
        <v>3019</v>
      </c>
      <c r="W24" t="s">
        <v>112</v>
      </c>
    </row>
    <row r="25" spans="1:23" x14ac:dyDescent="0.2">
      <c r="A25">
        <v>1007</v>
      </c>
      <c r="B25" t="s">
        <v>30</v>
      </c>
      <c r="C25">
        <v>1</v>
      </c>
      <c r="D25" t="s">
        <v>31</v>
      </c>
      <c r="M25">
        <v>2021</v>
      </c>
      <c r="N25" t="s">
        <v>90</v>
      </c>
      <c r="O25">
        <v>2</v>
      </c>
      <c r="V25">
        <v>3020</v>
      </c>
      <c r="W25" t="s">
        <v>112</v>
      </c>
    </row>
    <row r="26" spans="1:23" x14ac:dyDescent="0.2">
      <c r="A26">
        <v>1007</v>
      </c>
      <c r="B26" t="s">
        <v>30</v>
      </c>
      <c r="C26">
        <v>1</v>
      </c>
      <c r="D26" t="s">
        <v>32</v>
      </c>
      <c r="M26">
        <v>2008</v>
      </c>
      <c r="N26" t="s">
        <v>91</v>
      </c>
      <c r="O26">
        <v>1</v>
      </c>
      <c r="V26">
        <v>3021</v>
      </c>
      <c r="W26" t="s">
        <v>112</v>
      </c>
    </row>
    <row r="27" spans="1:23" x14ac:dyDescent="0.2">
      <c r="A27">
        <v>1014</v>
      </c>
      <c r="B27" t="s">
        <v>33</v>
      </c>
      <c r="C27">
        <v>2</v>
      </c>
      <c r="D27" t="s">
        <v>10</v>
      </c>
      <c r="M27">
        <v>2024</v>
      </c>
      <c r="N27" t="s">
        <v>92</v>
      </c>
      <c r="O27">
        <v>1</v>
      </c>
      <c r="V27">
        <v>3022</v>
      </c>
      <c r="W27" t="s">
        <v>112</v>
      </c>
    </row>
    <row r="28" spans="1:23" x14ac:dyDescent="0.2">
      <c r="A28">
        <v>1014</v>
      </c>
      <c r="B28" t="s">
        <v>33</v>
      </c>
      <c r="C28">
        <v>1</v>
      </c>
      <c r="D28" t="s">
        <v>21</v>
      </c>
      <c r="V28">
        <v>3081</v>
      </c>
      <c r="W28" t="s">
        <v>112</v>
      </c>
    </row>
    <row r="29" spans="1:23" x14ac:dyDescent="0.2">
      <c r="A29">
        <v>1003</v>
      </c>
      <c r="B29" t="s">
        <v>34</v>
      </c>
      <c r="C29">
        <v>5</v>
      </c>
      <c r="D29" t="s">
        <v>16</v>
      </c>
      <c r="N29" s="9" t="s">
        <v>108</v>
      </c>
      <c r="O29">
        <f>SUM(O5:O27)</f>
        <v>124</v>
      </c>
      <c r="V29">
        <v>3024</v>
      </c>
      <c r="W29" t="s">
        <v>112</v>
      </c>
    </row>
    <row r="30" spans="1:23" x14ac:dyDescent="0.2">
      <c r="A30">
        <v>1000</v>
      </c>
      <c r="B30" t="s">
        <v>35</v>
      </c>
      <c r="C30">
        <v>1</v>
      </c>
      <c r="D30" t="s">
        <v>10</v>
      </c>
      <c r="V30">
        <v>3025</v>
      </c>
      <c r="W30" t="s">
        <v>112</v>
      </c>
    </row>
    <row r="31" spans="1:23" x14ac:dyDescent="0.2">
      <c r="A31">
        <v>1000</v>
      </c>
      <c r="B31" t="s">
        <v>35</v>
      </c>
      <c r="C31">
        <v>1</v>
      </c>
      <c r="D31" t="s">
        <v>8</v>
      </c>
      <c r="V31">
        <v>3026</v>
      </c>
      <c r="W31" t="s">
        <v>112</v>
      </c>
    </row>
    <row r="32" spans="1:23" x14ac:dyDescent="0.2">
      <c r="A32">
        <v>1000</v>
      </c>
      <c r="B32" t="s">
        <v>35</v>
      </c>
      <c r="C32">
        <v>1</v>
      </c>
      <c r="D32" t="s">
        <v>16</v>
      </c>
      <c r="V32">
        <v>3027</v>
      </c>
      <c r="W32" t="s">
        <v>112</v>
      </c>
    </row>
    <row r="33" spans="1:23" x14ac:dyDescent="0.2">
      <c r="A33">
        <v>1000</v>
      </c>
      <c r="B33" t="s">
        <v>35</v>
      </c>
      <c r="C33">
        <v>1</v>
      </c>
      <c r="D33" t="s">
        <v>36</v>
      </c>
      <c r="V33">
        <v>3028</v>
      </c>
      <c r="W33" t="s">
        <v>112</v>
      </c>
    </row>
    <row r="34" spans="1:23" x14ac:dyDescent="0.2">
      <c r="A34">
        <v>1000</v>
      </c>
      <c r="B34" t="s">
        <v>35</v>
      </c>
      <c r="C34">
        <v>8</v>
      </c>
      <c r="D34" t="s">
        <v>25</v>
      </c>
      <c r="V34">
        <v>3029</v>
      </c>
      <c r="W34" t="s">
        <v>112</v>
      </c>
    </row>
    <row r="35" spans="1:23" x14ac:dyDescent="0.2">
      <c r="A35">
        <v>1011</v>
      </c>
      <c r="B35" t="s">
        <v>37</v>
      </c>
      <c r="C35">
        <v>1</v>
      </c>
      <c r="D35" t="s">
        <v>38</v>
      </c>
      <c r="V35">
        <v>3030</v>
      </c>
      <c r="W35" t="s">
        <v>112</v>
      </c>
    </row>
    <row r="36" spans="1:23" x14ac:dyDescent="0.2">
      <c r="A36">
        <v>1016</v>
      </c>
      <c r="B36" t="s">
        <v>39</v>
      </c>
      <c r="C36">
        <v>4</v>
      </c>
      <c r="D36" t="s">
        <v>40</v>
      </c>
      <c r="V36">
        <v>3031</v>
      </c>
      <c r="W36" t="s">
        <v>112</v>
      </c>
    </row>
    <row r="37" spans="1:23" x14ac:dyDescent="0.2">
      <c r="A37">
        <v>1019</v>
      </c>
      <c r="B37" t="s">
        <v>41</v>
      </c>
      <c r="C37">
        <v>1</v>
      </c>
      <c r="D37" t="s">
        <v>42</v>
      </c>
      <c r="V37">
        <v>3032</v>
      </c>
      <c r="W37" t="s">
        <v>112</v>
      </c>
    </row>
    <row r="38" spans="1:23" x14ac:dyDescent="0.2">
      <c r="A38">
        <v>1019</v>
      </c>
      <c r="B38" t="s">
        <v>41</v>
      </c>
      <c r="C38">
        <v>1</v>
      </c>
      <c r="D38" t="s">
        <v>19</v>
      </c>
      <c r="V38">
        <v>3033</v>
      </c>
      <c r="W38" t="s">
        <v>112</v>
      </c>
    </row>
    <row r="39" spans="1:23" x14ac:dyDescent="0.2">
      <c r="D39" s="9"/>
      <c r="V39">
        <v>3034</v>
      </c>
      <c r="W39" t="s">
        <v>112</v>
      </c>
    </row>
    <row r="40" spans="1:23" x14ac:dyDescent="0.2">
      <c r="B40" s="9" t="s">
        <v>110</v>
      </c>
      <c r="C40">
        <f>SUM(C5:C38)</f>
        <v>83</v>
      </c>
      <c r="V40">
        <v>3035</v>
      </c>
      <c r="W40" t="s">
        <v>112</v>
      </c>
    </row>
    <row r="41" spans="1:23" x14ac:dyDescent="0.2">
      <c r="V41">
        <v>3036</v>
      </c>
      <c r="W41" t="s">
        <v>112</v>
      </c>
    </row>
    <row r="42" spans="1:23" x14ac:dyDescent="0.2">
      <c r="V42">
        <v>3037</v>
      </c>
      <c r="W42" t="s">
        <v>112</v>
      </c>
    </row>
    <row r="43" spans="1:23" x14ac:dyDescent="0.2">
      <c r="V43">
        <v>3038</v>
      </c>
      <c r="W43" t="s">
        <v>112</v>
      </c>
    </row>
    <row r="44" spans="1:23" x14ac:dyDescent="0.2">
      <c r="V44">
        <v>3039</v>
      </c>
      <c r="W44" t="s">
        <v>112</v>
      </c>
    </row>
    <row r="45" spans="1:23" x14ac:dyDescent="0.2">
      <c r="V45">
        <v>3040</v>
      </c>
      <c r="W45" t="s">
        <v>112</v>
      </c>
    </row>
    <row r="46" spans="1:23" x14ac:dyDescent="0.2">
      <c r="V46">
        <v>3041</v>
      </c>
      <c r="W46" t="s">
        <v>112</v>
      </c>
    </row>
    <row r="47" spans="1:23" x14ac:dyDescent="0.2">
      <c r="V47">
        <v>3042</v>
      </c>
      <c r="W47" t="s">
        <v>112</v>
      </c>
    </row>
    <row r="48" spans="1:23" x14ac:dyDescent="0.2">
      <c r="V48">
        <v>3043</v>
      </c>
      <c r="W48" t="s">
        <v>112</v>
      </c>
    </row>
    <row r="49" spans="22:23" x14ac:dyDescent="0.2">
      <c r="V49">
        <v>3044</v>
      </c>
      <c r="W49" t="s">
        <v>112</v>
      </c>
    </row>
    <row r="50" spans="22:23" x14ac:dyDescent="0.2">
      <c r="V50">
        <v>3045</v>
      </c>
      <c r="W50" t="s">
        <v>112</v>
      </c>
    </row>
    <row r="51" spans="22:23" x14ac:dyDescent="0.2">
      <c r="V51">
        <v>3046</v>
      </c>
      <c r="W51" t="s">
        <v>112</v>
      </c>
    </row>
    <row r="52" spans="22:23" x14ac:dyDescent="0.2">
      <c r="V52">
        <v>3047</v>
      </c>
      <c r="W52" t="s">
        <v>112</v>
      </c>
    </row>
    <row r="53" spans="22:23" x14ac:dyDescent="0.2">
      <c r="V53">
        <v>3048</v>
      </c>
      <c r="W53" t="s">
        <v>112</v>
      </c>
    </row>
    <row r="54" spans="22:23" x14ac:dyDescent="0.2">
      <c r="V54">
        <v>3049</v>
      </c>
      <c r="W54" t="s">
        <v>112</v>
      </c>
    </row>
    <row r="55" spans="22:23" x14ac:dyDescent="0.2">
      <c r="V55">
        <v>3050</v>
      </c>
      <c r="W55" t="s">
        <v>112</v>
      </c>
    </row>
    <row r="56" spans="22:23" x14ac:dyDescent="0.2">
      <c r="V56">
        <v>3051</v>
      </c>
      <c r="W56" t="s">
        <v>112</v>
      </c>
    </row>
    <row r="57" spans="22:23" x14ac:dyDescent="0.2">
      <c r="V57">
        <v>3052</v>
      </c>
      <c r="W57" t="s">
        <v>112</v>
      </c>
    </row>
    <row r="58" spans="22:23" x14ac:dyDescent="0.2">
      <c r="V58">
        <v>3053</v>
      </c>
      <c r="W58" t="s">
        <v>112</v>
      </c>
    </row>
    <row r="59" spans="22:23" x14ac:dyDescent="0.2">
      <c r="V59">
        <v>3054</v>
      </c>
      <c r="W59" t="s">
        <v>112</v>
      </c>
    </row>
    <row r="60" spans="22:23" x14ac:dyDescent="0.2">
      <c r="V60">
        <v>3055</v>
      </c>
      <c r="W60" t="s">
        <v>112</v>
      </c>
    </row>
    <row r="61" spans="22:23" x14ac:dyDescent="0.2">
      <c r="V61">
        <v>3056</v>
      </c>
      <c r="W61" t="s">
        <v>112</v>
      </c>
    </row>
    <row r="62" spans="22:23" x14ac:dyDescent="0.2">
      <c r="V62">
        <v>3057</v>
      </c>
      <c r="W62" t="s">
        <v>112</v>
      </c>
    </row>
    <row r="63" spans="22:23" x14ac:dyDescent="0.2">
      <c r="V63">
        <v>3058</v>
      </c>
      <c r="W63" t="s">
        <v>112</v>
      </c>
    </row>
    <row r="64" spans="22:23" x14ac:dyDescent="0.2">
      <c r="V64">
        <v>3059</v>
      </c>
      <c r="W64" t="s">
        <v>112</v>
      </c>
    </row>
    <row r="65" spans="22:23" x14ac:dyDescent="0.2">
      <c r="V65">
        <v>3060</v>
      </c>
      <c r="W65" t="s">
        <v>112</v>
      </c>
    </row>
    <row r="66" spans="22:23" x14ac:dyDescent="0.2">
      <c r="V66">
        <v>3061</v>
      </c>
      <c r="W66" t="s">
        <v>112</v>
      </c>
    </row>
    <row r="67" spans="22:23" x14ac:dyDescent="0.2">
      <c r="V67">
        <v>3062</v>
      </c>
      <c r="W67" t="s">
        <v>112</v>
      </c>
    </row>
    <row r="68" spans="22:23" x14ac:dyDescent="0.2">
      <c r="V68">
        <v>3063</v>
      </c>
      <c r="W68" t="s">
        <v>112</v>
      </c>
    </row>
    <row r="69" spans="22:23" x14ac:dyDescent="0.2">
      <c r="V69">
        <v>3064</v>
      </c>
      <c r="W69" t="s">
        <v>112</v>
      </c>
    </row>
    <row r="70" spans="22:23" x14ac:dyDescent="0.2">
      <c r="V70">
        <v>3065</v>
      </c>
      <c r="W70" t="s">
        <v>112</v>
      </c>
    </row>
    <row r="71" spans="22:23" x14ac:dyDescent="0.2">
      <c r="V71">
        <v>3066</v>
      </c>
      <c r="W71" t="s">
        <v>112</v>
      </c>
    </row>
    <row r="72" spans="22:23" x14ac:dyDescent="0.2">
      <c r="V72">
        <v>3067</v>
      </c>
      <c r="W72" t="s">
        <v>112</v>
      </c>
    </row>
    <row r="73" spans="22:23" x14ac:dyDescent="0.2">
      <c r="V73">
        <v>3068</v>
      </c>
      <c r="W73" t="s">
        <v>112</v>
      </c>
    </row>
    <row r="74" spans="22:23" x14ac:dyDescent="0.2">
      <c r="V74">
        <v>3069</v>
      </c>
      <c r="W74" t="s">
        <v>112</v>
      </c>
    </row>
    <row r="75" spans="22:23" x14ac:dyDescent="0.2">
      <c r="V75">
        <v>3080</v>
      </c>
      <c r="W75" t="s">
        <v>112</v>
      </c>
    </row>
    <row r="76" spans="22:23" x14ac:dyDescent="0.2">
      <c r="V76">
        <v>3071</v>
      </c>
      <c r="W76" t="s">
        <v>112</v>
      </c>
    </row>
    <row r="77" spans="22:23" x14ac:dyDescent="0.2">
      <c r="V77">
        <v>3072</v>
      </c>
      <c r="W77" t="s">
        <v>112</v>
      </c>
    </row>
    <row r="78" spans="22:23" x14ac:dyDescent="0.2">
      <c r="V78">
        <v>3073</v>
      </c>
      <c r="W78" t="s">
        <v>112</v>
      </c>
    </row>
    <row r="79" spans="22:23" x14ac:dyDescent="0.2">
      <c r="V79">
        <v>3074</v>
      </c>
      <c r="W79" t="s">
        <v>112</v>
      </c>
    </row>
    <row r="80" spans="22:23" x14ac:dyDescent="0.2">
      <c r="V80">
        <v>3075</v>
      </c>
      <c r="W80" t="s">
        <v>112</v>
      </c>
    </row>
    <row r="81" spans="21:23" x14ac:dyDescent="0.2">
      <c r="V81">
        <v>3076</v>
      </c>
      <c r="W81" t="s">
        <v>112</v>
      </c>
    </row>
    <row r="82" spans="21:23" x14ac:dyDescent="0.2">
      <c r="V82">
        <v>3077</v>
      </c>
      <c r="W82" t="s">
        <v>112</v>
      </c>
    </row>
    <row r="83" spans="21:23" x14ac:dyDescent="0.2">
      <c r="V83">
        <v>3078</v>
      </c>
      <c r="W83" t="s">
        <v>112</v>
      </c>
    </row>
    <row r="84" spans="21:23" x14ac:dyDescent="0.2">
      <c r="V84">
        <v>3079</v>
      </c>
      <c r="W84" t="s">
        <v>112</v>
      </c>
    </row>
    <row r="85" spans="21:23" x14ac:dyDescent="0.2">
      <c r="V85">
        <v>3070</v>
      </c>
      <c r="W85" t="s">
        <v>113</v>
      </c>
    </row>
    <row r="86" spans="21:23" x14ac:dyDescent="0.2">
      <c r="V86">
        <v>3023</v>
      </c>
      <c r="W86" t="s">
        <v>113</v>
      </c>
    </row>
    <row r="87" spans="21:23" x14ac:dyDescent="0.2">
      <c r="V87">
        <v>3013</v>
      </c>
      <c r="W87" t="s">
        <v>113</v>
      </c>
    </row>
    <row r="89" spans="21:23" x14ac:dyDescent="0.2">
      <c r="U89" s="9" t="s">
        <v>114</v>
      </c>
      <c r="V89">
        <f>COUNTIF(W5:W87,"N")</f>
        <v>3</v>
      </c>
      <c r="W89" s="1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A66E9-5BB3-1A40-B352-94C5807DCF08}">
  <dimension ref="A1:B97"/>
  <sheetViews>
    <sheetView workbookViewId="0">
      <selection activeCell="Q72" sqref="Q72"/>
    </sheetView>
  </sheetViews>
  <sheetFormatPr baseColWidth="10" defaultRowHeight="16" x14ac:dyDescent="0.2"/>
  <cols>
    <col min="1" max="1" width="16.83203125" bestFit="1" customWidth="1"/>
    <col min="2" max="2" width="20.5" bestFit="1" customWidth="1"/>
    <col min="3" max="3" width="14.83203125" bestFit="1" customWidth="1"/>
    <col min="4" max="4" width="13" bestFit="1" customWidth="1"/>
    <col min="5" max="5" width="20" bestFit="1" customWidth="1"/>
    <col min="6" max="6" width="18.6640625" bestFit="1" customWidth="1"/>
  </cols>
  <sheetData>
    <row r="1" spans="1:2" x14ac:dyDescent="0.2">
      <c r="A1" s="4" t="s">
        <v>44</v>
      </c>
      <c r="B1" t="s">
        <v>43</v>
      </c>
    </row>
    <row r="2" spans="1:2" x14ac:dyDescent="0.2">
      <c r="A2" s="5" t="s">
        <v>10</v>
      </c>
      <c r="B2" s="3">
        <v>6</v>
      </c>
    </row>
    <row r="3" spans="1:2" x14ac:dyDescent="0.2">
      <c r="A3" s="5" t="s">
        <v>38</v>
      </c>
      <c r="B3" s="3">
        <v>1</v>
      </c>
    </row>
    <row r="4" spans="1:2" x14ac:dyDescent="0.2">
      <c r="A4" s="5" t="s">
        <v>8</v>
      </c>
      <c r="B4" s="3">
        <v>4</v>
      </c>
    </row>
    <row r="5" spans="1:2" x14ac:dyDescent="0.2">
      <c r="A5" s="5" t="s">
        <v>14</v>
      </c>
      <c r="B5" s="3">
        <v>3</v>
      </c>
    </row>
    <row r="6" spans="1:2" x14ac:dyDescent="0.2">
      <c r="A6" s="5" t="s">
        <v>21</v>
      </c>
      <c r="B6" s="3">
        <v>2</v>
      </c>
    </row>
    <row r="7" spans="1:2" x14ac:dyDescent="0.2">
      <c r="A7" s="5" t="s">
        <v>16</v>
      </c>
      <c r="B7" s="3">
        <v>27</v>
      </c>
    </row>
    <row r="8" spans="1:2" x14ac:dyDescent="0.2">
      <c r="A8" s="5" t="s">
        <v>36</v>
      </c>
      <c r="B8" s="3">
        <v>1</v>
      </c>
    </row>
    <row r="9" spans="1:2" x14ac:dyDescent="0.2">
      <c r="A9" s="5" t="s">
        <v>12</v>
      </c>
      <c r="B9" s="3">
        <v>1</v>
      </c>
    </row>
    <row r="10" spans="1:2" x14ac:dyDescent="0.2">
      <c r="A10" s="5" t="s">
        <v>25</v>
      </c>
      <c r="B10" s="3">
        <v>18</v>
      </c>
    </row>
    <row r="11" spans="1:2" x14ac:dyDescent="0.2">
      <c r="A11" s="5" t="s">
        <v>40</v>
      </c>
      <c r="B11" s="3">
        <v>4</v>
      </c>
    </row>
    <row r="12" spans="1:2" x14ac:dyDescent="0.2">
      <c r="A12" s="5" t="s">
        <v>6</v>
      </c>
      <c r="B12" s="3">
        <v>6</v>
      </c>
    </row>
    <row r="13" spans="1:2" x14ac:dyDescent="0.2">
      <c r="A13" s="5" t="s">
        <v>22</v>
      </c>
      <c r="B13" s="3">
        <v>2</v>
      </c>
    </row>
    <row r="14" spans="1:2" x14ac:dyDescent="0.2">
      <c r="A14" s="5" t="s">
        <v>42</v>
      </c>
      <c r="B14" s="3">
        <v>1</v>
      </c>
    </row>
    <row r="15" spans="1:2" x14ac:dyDescent="0.2">
      <c r="A15" s="5" t="s">
        <v>31</v>
      </c>
      <c r="B15" s="3">
        <v>1</v>
      </c>
    </row>
    <row r="16" spans="1:2" x14ac:dyDescent="0.2">
      <c r="A16" s="5" t="s">
        <v>19</v>
      </c>
      <c r="B16" s="3">
        <v>5</v>
      </c>
    </row>
    <row r="17" spans="1:2" x14ac:dyDescent="0.2">
      <c r="A17" s="5" t="s">
        <v>32</v>
      </c>
      <c r="B17" s="3">
        <v>1</v>
      </c>
    </row>
    <row r="18" spans="1:2" x14ac:dyDescent="0.2">
      <c r="A18" s="5" t="s">
        <v>45</v>
      </c>
      <c r="B18" s="3">
        <v>83</v>
      </c>
    </row>
    <row r="22" spans="1:2" x14ac:dyDescent="0.2">
      <c r="A22" s="4" t="s">
        <v>44</v>
      </c>
      <c r="B22" t="s">
        <v>61</v>
      </c>
    </row>
    <row r="23" spans="1:2" x14ac:dyDescent="0.2">
      <c r="A23" s="5" t="s">
        <v>49</v>
      </c>
      <c r="B23" s="3">
        <v>23</v>
      </c>
    </row>
    <row r="24" spans="1:2" x14ac:dyDescent="0.2">
      <c r="A24" s="5" t="s">
        <v>50</v>
      </c>
      <c r="B24" s="3">
        <v>9</v>
      </c>
    </row>
    <row r="25" spans="1:2" x14ac:dyDescent="0.2">
      <c r="A25" s="5" t="s">
        <v>51</v>
      </c>
      <c r="B25" s="3">
        <v>25</v>
      </c>
    </row>
    <row r="26" spans="1:2" x14ac:dyDescent="0.2">
      <c r="A26" s="5" t="s">
        <v>52</v>
      </c>
      <c r="B26" s="3">
        <v>14</v>
      </c>
    </row>
    <row r="27" spans="1:2" x14ac:dyDescent="0.2">
      <c r="A27" s="5" t="s">
        <v>53</v>
      </c>
      <c r="B27" s="3">
        <v>8</v>
      </c>
    </row>
    <row r="28" spans="1:2" x14ac:dyDescent="0.2">
      <c r="A28" s="5" t="s">
        <v>54</v>
      </c>
      <c r="B28" s="3">
        <v>6</v>
      </c>
    </row>
    <row r="29" spans="1:2" x14ac:dyDescent="0.2">
      <c r="A29" s="5" t="s">
        <v>55</v>
      </c>
      <c r="B29" s="3">
        <v>4</v>
      </c>
    </row>
    <row r="30" spans="1:2" x14ac:dyDescent="0.2">
      <c r="A30" s="5" t="s">
        <v>56</v>
      </c>
      <c r="B30" s="3">
        <v>4</v>
      </c>
    </row>
    <row r="31" spans="1:2" x14ac:dyDescent="0.2">
      <c r="A31" s="5" t="s">
        <v>57</v>
      </c>
      <c r="B31" s="3">
        <v>3</v>
      </c>
    </row>
    <row r="32" spans="1:2" x14ac:dyDescent="0.2">
      <c r="A32" s="5" t="s">
        <v>58</v>
      </c>
      <c r="B32" s="3">
        <v>9</v>
      </c>
    </row>
    <row r="33" spans="1:2" x14ac:dyDescent="0.2">
      <c r="A33" s="5" t="s">
        <v>59</v>
      </c>
      <c r="B33" s="3">
        <v>14</v>
      </c>
    </row>
    <row r="34" spans="1:2" x14ac:dyDescent="0.2">
      <c r="A34" s="5" t="s">
        <v>60</v>
      </c>
      <c r="B34" s="3">
        <v>5</v>
      </c>
    </row>
    <row r="35" spans="1:2" x14ac:dyDescent="0.2">
      <c r="A35" s="5" t="s">
        <v>45</v>
      </c>
      <c r="B35" s="3">
        <v>124</v>
      </c>
    </row>
    <row r="39" spans="1:2" x14ac:dyDescent="0.2">
      <c r="A39" s="4" t="s">
        <v>44</v>
      </c>
      <c r="B39" t="s">
        <v>66</v>
      </c>
    </row>
    <row r="40" spans="1:2" x14ac:dyDescent="0.2">
      <c r="A40" s="5" t="s">
        <v>64</v>
      </c>
      <c r="B40" s="3">
        <v>23</v>
      </c>
    </row>
    <row r="41" spans="1:2" x14ac:dyDescent="0.2">
      <c r="A41" s="5" t="s">
        <v>65</v>
      </c>
      <c r="B41" s="3">
        <v>2</v>
      </c>
    </row>
    <row r="42" spans="1:2" x14ac:dyDescent="0.2">
      <c r="A42" s="5" t="s">
        <v>45</v>
      </c>
      <c r="B42" s="3">
        <v>25</v>
      </c>
    </row>
    <row r="58" spans="1:2" x14ac:dyDescent="0.2">
      <c r="A58" s="4" t="s">
        <v>44</v>
      </c>
      <c r="B58" t="s">
        <v>93</v>
      </c>
    </row>
    <row r="59" spans="1:2" x14ac:dyDescent="0.2">
      <c r="A59" s="5">
        <v>2000</v>
      </c>
      <c r="B59" s="3">
        <v>14</v>
      </c>
    </row>
    <row r="60" spans="1:2" x14ac:dyDescent="0.2">
      <c r="A60" s="5">
        <v>2001</v>
      </c>
      <c r="B60" s="3">
        <v>8</v>
      </c>
    </row>
    <row r="61" spans="1:2" x14ac:dyDescent="0.2">
      <c r="A61" s="5">
        <v>2002</v>
      </c>
      <c r="B61" s="3">
        <v>8</v>
      </c>
    </row>
    <row r="62" spans="1:2" x14ac:dyDescent="0.2">
      <c r="A62" s="5">
        <v>2003</v>
      </c>
      <c r="B62" s="3">
        <v>7</v>
      </c>
    </row>
    <row r="63" spans="1:2" x14ac:dyDescent="0.2">
      <c r="A63" s="5">
        <v>2004</v>
      </c>
      <c r="B63" s="3">
        <v>5</v>
      </c>
    </row>
    <row r="64" spans="1:2" x14ac:dyDescent="0.2">
      <c r="A64" s="5">
        <v>2005</v>
      </c>
      <c r="B64" s="3">
        <v>8</v>
      </c>
    </row>
    <row r="65" spans="1:2" x14ac:dyDescent="0.2">
      <c r="A65" s="5">
        <v>2006</v>
      </c>
      <c r="B65" s="3">
        <v>3</v>
      </c>
    </row>
    <row r="66" spans="1:2" x14ac:dyDescent="0.2">
      <c r="A66" s="5">
        <v>2007</v>
      </c>
      <c r="B66" s="3">
        <v>5</v>
      </c>
    </row>
    <row r="67" spans="1:2" x14ac:dyDescent="0.2">
      <c r="A67" s="5">
        <v>2008</v>
      </c>
      <c r="B67" s="3">
        <v>1</v>
      </c>
    </row>
    <row r="68" spans="1:2" x14ac:dyDescent="0.2">
      <c r="A68" s="5">
        <v>2009</v>
      </c>
      <c r="B68" s="3">
        <v>4</v>
      </c>
    </row>
    <row r="69" spans="1:2" x14ac:dyDescent="0.2">
      <c r="A69" s="5">
        <v>2010</v>
      </c>
      <c r="B69" s="3">
        <v>4</v>
      </c>
    </row>
    <row r="70" spans="1:2" x14ac:dyDescent="0.2">
      <c r="A70" s="5">
        <v>2011</v>
      </c>
      <c r="B70" s="3">
        <v>6</v>
      </c>
    </row>
    <row r="71" spans="1:2" x14ac:dyDescent="0.2">
      <c r="A71" s="5">
        <v>2012</v>
      </c>
      <c r="B71" s="3">
        <v>2</v>
      </c>
    </row>
    <row r="72" spans="1:2" x14ac:dyDescent="0.2">
      <c r="A72" s="5">
        <v>2014</v>
      </c>
      <c r="B72" s="3">
        <v>2</v>
      </c>
    </row>
    <row r="73" spans="1:2" x14ac:dyDescent="0.2">
      <c r="A73" s="5">
        <v>2015</v>
      </c>
      <c r="B73" s="3">
        <v>6</v>
      </c>
    </row>
    <row r="74" spans="1:2" x14ac:dyDescent="0.2">
      <c r="A74" s="5">
        <v>2016</v>
      </c>
      <c r="B74" s="3">
        <v>5</v>
      </c>
    </row>
    <row r="75" spans="1:2" x14ac:dyDescent="0.2">
      <c r="A75" s="5">
        <v>2018</v>
      </c>
      <c r="B75" s="3">
        <v>10</v>
      </c>
    </row>
    <row r="76" spans="1:2" x14ac:dyDescent="0.2">
      <c r="A76" s="5">
        <v>2019</v>
      </c>
      <c r="B76" s="3">
        <v>5</v>
      </c>
    </row>
    <row r="77" spans="1:2" x14ac:dyDescent="0.2">
      <c r="A77" s="5">
        <v>2020</v>
      </c>
      <c r="B77" s="3">
        <v>7</v>
      </c>
    </row>
    <row r="78" spans="1:2" x14ac:dyDescent="0.2">
      <c r="A78" s="5">
        <v>2021</v>
      </c>
      <c r="B78" s="3">
        <v>2</v>
      </c>
    </row>
    <row r="79" spans="1:2" x14ac:dyDescent="0.2">
      <c r="A79" s="5">
        <v>2022</v>
      </c>
      <c r="B79" s="3">
        <v>5</v>
      </c>
    </row>
    <row r="80" spans="1:2" x14ac:dyDescent="0.2">
      <c r="A80" s="5">
        <v>2023</v>
      </c>
      <c r="B80" s="3">
        <v>6</v>
      </c>
    </row>
    <row r="81" spans="1:2" x14ac:dyDescent="0.2">
      <c r="A81" s="5">
        <v>2024</v>
      </c>
      <c r="B81" s="3">
        <v>1</v>
      </c>
    </row>
    <row r="82" spans="1:2" x14ac:dyDescent="0.2">
      <c r="A82" s="5" t="s">
        <v>45</v>
      </c>
      <c r="B82" s="3">
        <v>124</v>
      </c>
    </row>
    <row r="86" spans="1:2" x14ac:dyDescent="0.2">
      <c r="A86" s="4" t="s">
        <v>44</v>
      </c>
      <c r="B86" t="s">
        <v>107</v>
      </c>
    </row>
    <row r="87" spans="1:2" x14ac:dyDescent="0.2">
      <c r="A87" s="5" t="s">
        <v>106</v>
      </c>
      <c r="B87" s="3">
        <v>3</v>
      </c>
    </row>
    <row r="88" spans="1:2" x14ac:dyDescent="0.2">
      <c r="A88" s="5" t="s">
        <v>105</v>
      </c>
      <c r="B88" s="3">
        <v>3</v>
      </c>
    </row>
    <row r="89" spans="1:2" x14ac:dyDescent="0.2">
      <c r="A89" s="5" t="s">
        <v>103</v>
      </c>
      <c r="B89" s="3">
        <v>3</v>
      </c>
    </row>
    <row r="90" spans="1:2" x14ac:dyDescent="0.2">
      <c r="A90" s="5" t="s">
        <v>104</v>
      </c>
      <c r="B90" s="3">
        <v>3</v>
      </c>
    </row>
    <row r="91" spans="1:2" x14ac:dyDescent="0.2">
      <c r="A91" s="5" t="s">
        <v>98</v>
      </c>
      <c r="B91" s="3">
        <v>4</v>
      </c>
    </row>
    <row r="92" spans="1:2" x14ac:dyDescent="0.2">
      <c r="A92" s="5" t="s">
        <v>102</v>
      </c>
      <c r="B92" s="3">
        <v>4</v>
      </c>
    </row>
    <row r="93" spans="1:2" x14ac:dyDescent="0.2">
      <c r="A93" s="5" t="s">
        <v>99</v>
      </c>
      <c r="B93" s="3">
        <v>4</v>
      </c>
    </row>
    <row r="94" spans="1:2" x14ac:dyDescent="0.2">
      <c r="A94" s="5" t="s">
        <v>101</v>
      </c>
      <c r="B94" s="3">
        <v>4</v>
      </c>
    </row>
    <row r="95" spans="1:2" x14ac:dyDescent="0.2">
      <c r="A95" s="5" t="s">
        <v>100</v>
      </c>
      <c r="B95" s="3">
        <v>4</v>
      </c>
    </row>
    <row r="96" spans="1:2" x14ac:dyDescent="0.2">
      <c r="A96" s="5" t="s">
        <v>97</v>
      </c>
      <c r="B96" s="3">
        <v>5</v>
      </c>
    </row>
    <row r="97" spans="1:2" x14ac:dyDescent="0.2">
      <c r="A97" s="5" t="s">
        <v>45</v>
      </c>
      <c r="B97" s="3">
        <v>37</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50DC0-0C9D-BE49-A6D8-FC63C763803C}">
  <dimension ref="A1:O6"/>
  <sheetViews>
    <sheetView showGridLines="0" tabSelected="1" zoomScaleNormal="100" workbookViewId="0">
      <selection activeCell="R50" sqref="R50"/>
    </sheetView>
  </sheetViews>
  <sheetFormatPr baseColWidth="10" defaultRowHeight="16" x14ac:dyDescent="0.2"/>
  <cols>
    <col min="2" max="2" width="26.83203125" customWidth="1"/>
    <col min="15" max="15" width="45.83203125" customWidth="1"/>
  </cols>
  <sheetData>
    <row r="1" spans="1:15" x14ac:dyDescent="0.2">
      <c r="A1" s="1" t="s">
        <v>0</v>
      </c>
      <c r="B1" s="2"/>
      <c r="C1" s="2"/>
      <c r="D1" s="2"/>
      <c r="E1" s="2"/>
      <c r="F1" s="2"/>
      <c r="G1" s="2"/>
      <c r="H1" s="2"/>
      <c r="I1" s="2"/>
      <c r="J1" s="2"/>
      <c r="K1" s="2"/>
      <c r="L1" s="2"/>
      <c r="M1" s="2"/>
      <c r="N1" s="2"/>
      <c r="O1" s="2"/>
    </row>
    <row r="2" spans="1:15" x14ac:dyDescent="0.2">
      <c r="A2" s="2"/>
      <c r="B2" s="2"/>
      <c r="C2" s="2"/>
      <c r="D2" s="2"/>
      <c r="E2" s="2"/>
      <c r="F2" s="2"/>
      <c r="G2" s="2"/>
      <c r="H2" s="2"/>
      <c r="I2" s="2"/>
      <c r="J2" s="2"/>
      <c r="K2" s="2"/>
      <c r="L2" s="2"/>
      <c r="M2" s="2"/>
      <c r="N2" s="2"/>
      <c r="O2" s="2"/>
    </row>
    <row r="3" spans="1:15" x14ac:dyDescent="0.2">
      <c r="A3" s="2"/>
      <c r="B3" s="2"/>
      <c r="C3" s="2"/>
      <c r="D3" s="2"/>
      <c r="E3" s="2"/>
      <c r="F3" s="2"/>
      <c r="G3" s="2"/>
      <c r="H3" s="2"/>
      <c r="I3" s="2"/>
      <c r="J3" s="2"/>
      <c r="K3" s="2"/>
      <c r="L3" s="2"/>
      <c r="M3" s="2"/>
      <c r="N3" s="2"/>
      <c r="O3" s="2"/>
    </row>
    <row r="4" spans="1:15" x14ac:dyDescent="0.2">
      <c r="A4" s="2"/>
      <c r="B4" s="2"/>
      <c r="C4" s="2"/>
      <c r="D4" s="2"/>
      <c r="E4" s="2"/>
      <c r="F4" s="2"/>
      <c r="G4" s="2"/>
      <c r="H4" s="2"/>
      <c r="I4" s="2"/>
      <c r="J4" s="2"/>
      <c r="K4" s="2"/>
      <c r="L4" s="2"/>
      <c r="M4" s="2"/>
      <c r="N4" s="2"/>
      <c r="O4" s="2"/>
    </row>
    <row r="5" spans="1:15" x14ac:dyDescent="0.2">
      <c r="A5" s="2"/>
      <c r="B5" s="2"/>
      <c r="C5" s="2"/>
      <c r="D5" s="2"/>
      <c r="E5" s="2"/>
      <c r="F5" s="2"/>
      <c r="G5" s="2"/>
      <c r="H5" s="2"/>
      <c r="I5" s="2"/>
      <c r="J5" s="2"/>
      <c r="K5" s="2"/>
      <c r="L5" s="2"/>
      <c r="M5" s="2"/>
      <c r="N5" s="2"/>
      <c r="O5" s="2"/>
    </row>
    <row r="6" spans="1:15" x14ac:dyDescent="0.2">
      <c r="A6" s="2"/>
      <c r="B6" s="2"/>
      <c r="C6" s="2"/>
      <c r="D6" s="2"/>
      <c r="E6" s="2"/>
      <c r="F6" s="2"/>
      <c r="G6" s="2"/>
      <c r="H6" s="2"/>
      <c r="I6" s="2"/>
      <c r="J6" s="2"/>
      <c r="K6" s="2"/>
      <c r="L6" s="2"/>
      <c r="M6" s="2"/>
      <c r="N6" s="2"/>
      <c r="O6" s="2"/>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Data</vt:lpstr>
      <vt:lpstr>Pivot Tables</vt:lpstr>
      <vt:lpstr>Dashboard</vt:lpstr>
      <vt:lpstr>Data!_2023</vt:lpstr>
      <vt:lpstr>Data!available_to_rent</vt:lpstr>
      <vt:lpstr>Data!Number_of_borrows_1</vt:lpstr>
      <vt:lpstr>Data!total_members_1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asante</dc:creator>
  <cp:lastModifiedBy>joshua asante</cp:lastModifiedBy>
  <dcterms:created xsi:type="dcterms:W3CDTF">2024-05-05T12:39:43Z</dcterms:created>
  <dcterms:modified xsi:type="dcterms:W3CDTF">2024-05-05T18:02:00Z</dcterms:modified>
</cp:coreProperties>
</file>