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az's Data\Computer Science (UET)\Introduction to Computing\Assignments\"/>
    </mc:Choice>
  </mc:AlternateContent>
  <xr:revisionPtr revIDLastSave="0" documentId="13_ncr:1_{32BDF158-AEC2-4E08-8649-FCF850A8A5C8}" xr6:coauthVersionLast="45" xr6:coauthVersionMax="45" xr10:uidLastSave="{00000000-0000-0000-0000-000000000000}"/>
  <bookViews>
    <workbookView xWindow="-120" yWindow="-120" windowWidth="29040" windowHeight="15840" xr2:uid="{A9E7E791-1B5A-4A5D-A210-F539433C07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G22" i="1"/>
  <c r="G21" i="1"/>
  <c r="G20" i="1"/>
  <c r="G19" i="1"/>
  <c r="G18" i="1"/>
  <c r="G17" i="1"/>
  <c r="G16" i="1"/>
  <c r="G15" i="1"/>
  <c r="G14" i="1"/>
  <c r="B24" i="1"/>
  <c r="E24" i="1"/>
  <c r="F24" i="1"/>
  <c r="E25" i="1" s="1"/>
  <c r="C24" i="1"/>
  <c r="B25" i="1" s="1"/>
</calcChain>
</file>

<file path=xl/sharedStrings.xml><?xml version="1.0" encoding="utf-8"?>
<sst xmlns="http://schemas.openxmlformats.org/spreadsheetml/2006/main" count="25" uniqueCount="22">
  <si>
    <t>Date: 1/10/2020</t>
  </si>
  <si>
    <t>STUDENT'S ADADEMIC RECORD</t>
  </si>
  <si>
    <t>Subject</t>
  </si>
  <si>
    <t>Total Marks</t>
  </si>
  <si>
    <t>Obt Marks</t>
  </si>
  <si>
    <t>Introduction to Computing</t>
  </si>
  <si>
    <t>Programming Fundamentals</t>
  </si>
  <si>
    <t>Applied Physics</t>
  </si>
  <si>
    <t>Calculus</t>
  </si>
  <si>
    <t>Introduction to Computing (LAB)</t>
  </si>
  <si>
    <t>Programming Fundamentals(LAB)</t>
  </si>
  <si>
    <t>Applied Physics (LAB)</t>
  </si>
  <si>
    <t>Functional English</t>
  </si>
  <si>
    <t>Workshop Practices (LAB)</t>
  </si>
  <si>
    <t>1st Term</t>
  </si>
  <si>
    <t>2nd Term</t>
  </si>
  <si>
    <t>Date: 7/12/2020</t>
  </si>
  <si>
    <t>Total Marks:</t>
  </si>
  <si>
    <t>Percentage:</t>
  </si>
  <si>
    <t>Name: Faraz Ahmad</t>
  </si>
  <si>
    <t>Roll No: 2020-CS-144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</si>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</sst>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4" fillId="2" borderId="0" xfId="1"/>
    <xf numFmtId="0" fontId="1" fillId="4" borderId="0" xfId="3"/>
    <xf numFmtId="0" fontId="1" fillId="4" borderId="0" xfId="3" applyAlignment="1">
      <alignment horizontal="center"/>
    </xf>
    <xf numFmtId="0" fontId="1" fillId="3" borderId="0" xfId="2"/>
    <xf numFmtId="0" fontId="1" fillId="3" borderId="0" xfId="2" applyAlignment="1">
      <alignment horizontal="center"/>
    </xf>
    <xf numFmtId="0" fontId="4" fillId="5" borderId="0" xfId="4"/>
    <xf numFmtId="0" fontId="1" fillId="6" borderId="0" xfId="5"/>
    <xf numFmtId="0" fontId="2" fillId="5" borderId="0" xfId="4" applyFont="1"/>
    <xf numFmtId="0" fontId="2" fillId="5" borderId="0" xfId="4" applyFont="1" applyAlignment="1">
      <alignment horizontal="center"/>
    </xf>
    <xf numFmtId="0" fontId="3" fillId="6" borderId="0" xfId="5" applyFont="1"/>
    <xf numFmtId="0" fontId="7" fillId="3" borderId="0" xfId="2" applyFont="1" applyAlignment="1">
      <alignment horizontal="center"/>
    </xf>
    <xf numFmtId="0" fontId="8" fillId="3" borderId="0" xfId="2" applyFont="1" applyAlignment="1">
      <alignment horizontal="center"/>
    </xf>
    <xf numFmtId="0" fontId="3" fillId="6" borderId="0" xfId="5" applyFont="1" applyAlignment="1">
      <alignment horizontal="center"/>
    </xf>
    <xf numFmtId="0" fontId="4" fillId="2" borderId="0" xfId="1" applyAlignment="1">
      <alignment horizontal="center"/>
    </xf>
    <xf numFmtId="0" fontId="1" fillId="4" borderId="0" xfId="3" applyAlignment="1">
      <alignment horizontal="center"/>
    </xf>
    <xf numFmtId="0" fontId="6" fillId="0" borderId="0" xfId="0" applyFont="1" applyAlignment="1">
      <alignment horizontal="center"/>
    </xf>
  </cellXfs>
  <cellStyles count="6">
    <cellStyle name="20% - Accent1" xfId="2" builtinId="30"/>
    <cellStyle name="20% - Accent3" xfId="5" builtinId="38"/>
    <cellStyle name="40% - Accent1" xfId="3" builtinId="31"/>
    <cellStyle name="Accent1" xfId="1" builtinId="29"/>
    <cellStyle name="Accent3" xfId="4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OBTAINED VS TOTAL MARKS FOR 2nd TERM 76.44%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9.0249999999999983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Sheet1!$E$24:$F$24</c:f>
              <c:numCache>
                <c:formatCode>General</c:formatCode>
                <c:ptCount val="2"/>
                <c:pt idx="0">
                  <c:v>900</c:v>
                </c:pt>
                <c:pt idx="1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B-408C-AE7F-ECCA0746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OBTAINED VS TOTAL MARKS FOR 1st TERM 78.44%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Sheet1!$B$24:$C$24</c:f>
              <c:numCache>
                <c:formatCode>General</c:formatCode>
                <c:ptCount val="2"/>
                <c:pt idx="0">
                  <c:v>900</c:v>
                </c:pt>
                <c:pt idx="1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E89-8DDE-13EBB83D35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 OF TOTAL MARKS WITH OBTAINED MARKS FOR 1st TERM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Sheet1!$A$14:$A$22</c:f>
              <c:strCache>
                <c:ptCount val="9"/>
                <c:pt idx="0">
                  <c:v>Introduction to Computing</c:v>
                </c:pt>
                <c:pt idx="1">
                  <c:v>Programming Fundamentals</c:v>
                </c:pt>
                <c:pt idx="2">
                  <c:v>Applied Physics</c:v>
                </c:pt>
                <c:pt idx="3">
                  <c:v>Calculus</c:v>
                </c:pt>
                <c:pt idx="4">
                  <c:v>Functional English</c:v>
                </c:pt>
                <c:pt idx="5">
                  <c:v>Introduction to Computing (LAB)</c:v>
                </c:pt>
                <c:pt idx="6">
                  <c:v>Programming Fundamentals(LAB)</c:v>
                </c:pt>
                <c:pt idx="7">
                  <c:v>Applied Physics (LAB)</c:v>
                </c:pt>
                <c:pt idx="8">
                  <c:v>Workshop Practices (LAB)</c:v>
                </c:pt>
              </c:strCache>
            </c:str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E56-B202-A5094B1B4CFA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Obt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Sheet1!$A$14:$A$22</c:f>
              <c:strCache>
                <c:ptCount val="9"/>
                <c:pt idx="0">
                  <c:v>Introduction to Computing</c:v>
                </c:pt>
                <c:pt idx="1">
                  <c:v>Programming Fundamentals</c:v>
                </c:pt>
                <c:pt idx="2">
                  <c:v>Applied Physics</c:v>
                </c:pt>
                <c:pt idx="3">
                  <c:v>Calculus</c:v>
                </c:pt>
                <c:pt idx="4">
                  <c:v>Functional English</c:v>
                </c:pt>
                <c:pt idx="5">
                  <c:v>Introduction to Computing (LAB)</c:v>
                </c:pt>
                <c:pt idx="6">
                  <c:v>Programming Fundamentals(LAB)</c:v>
                </c:pt>
                <c:pt idx="7">
                  <c:v>Applied Physics (LAB)</c:v>
                </c:pt>
                <c:pt idx="8">
                  <c:v>Workshop Practices (LAB)</c:v>
                </c:pt>
              </c:strCache>
            </c:strRef>
          </c:cat>
          <c:val>
            <c:numRef>
              <c:f>Sheet1!$C$14:$C$22</c:f>
              <c:numCache>
                <c:formatCode>General</c:formatCode>
                <c:ptCount val="9"/>
                <c:pt idx="0">
                  <c:v>90</c:v>
                </c:pt>
                <c:pt idx="1">
                  <c:v>85</c:v>
                </c:pt>
                <c:pt idx="2">
                  <c:v>43</c:v>
                </c:pt>
                <c:pt idx="3">
                  <c:v>83</c:v>
                </c:pt>
                <c:pt idx="4">
                  <c:v>72</c:v>
                </c:pt>
                <c:pt idx="5">
                  <c:v>100</c:v>
                </c:pt>
                <c:pt idx="6">
                  <c:v>89</c:v>
                </c:pt>
                <c:pt idx="7">
                  <c:v>70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9-4E56-B202-A5094B1B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356032"/>
        <c:axId val="621360624"/>
      </c:barChart>
      <c:catAx>
        <c:axId val="6213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60624"/>
        <c:crosses val="autoZero"/>
        <c:auto val="1"/>
        <c:lblAlgn val="ctr"/>
        <c:lblOffset val="100"/>
        <c:noMultiLvlLbl val="0"/>
      </c:catAx>
      <c:valAx>
        <c:axId val="6213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 OF TOTAL MARKS WITH OBTAINED MARKS FOR 2nd TERM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152595167534004"/>
          <c:y val="2.4269097941704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Sheet1!$A$14:$A$22</c:f>
              <c:strCache>
                <c:ptCount val="9"/>
                <c:pt idx="0">
                  <c:v>Introduction to Computing</c:v>
                </c:pt>
                <c:pt idx="1">
                  <c:v>Programming Fundamentals</c:v>
                </c:pt>
                <c:pt idx="2">
                  <c:v>Applied Physics</c:v>
                </c:pt>
                <c:pt idx="3">
                  <c:v>Calculus</c:v>
                </c:pt>
                <c:pt idx="4">
                  <c:v>Functional English</c:v>
                </c:pt>
                <c:pt idx="5">
                  <c:v>Introduction to Computing (LAB)</c:v>
                </c:pt>
                <c:pt idx="6">
                  <c:v>Programming Fundamentals(LAB)</c:v>
                </c:pt>
                <c:pt idx="7">
                  <c:v>Applied Physics (LAB)</c:v>
                </c:pt>
                <c:pt idx="8">
                  <c:v>Workshop Practices (LAB)</c:v>
                </c:pt>
              </c:strCache>
            </c:str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A-40F6-8DDF-96430F2E1CBA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Obt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Sheet1!$A$14:$A$22</c:f>
              <c:strCache>
                <c:ptCount val="9"/>
                <c:pt idx="0">
                  <c:v>Introduction to Computing</c:v>
                </c:pt>
                <c:pt idx="1">
                  <c:v>Programming Fundamentals</c:v>
                </c:pt>
                <c:pt idx="2">
                  <c:v>Applied Physics</c:v>
                </c:pt>
                <c:pt idx="3">
                  <c:v>Calculus</c:v>
                </c:pt>
                <c:pt idx="4">
                  <c:v>Functional English</c:v>
                </c:pt>
                <c:pt idx="5">
                  <c:v>Introduction to Computing (LAB)</c:v>
                </c:pt>
                <c:pt idx="6">
                  <c:v>Programming Fundamentals(LAB)</c:v>
                </c:pt>
                <c:pt idx="7">
                  <c:v>Applied Physics (LAB)</c:v>
                </c:pt>
                <c:pt idx="8">
                  <c:v>Workshop Practices (LAB)</c:v>
                </c:pt>
              </c:strCache>
            </c:strRef>
          </c:cat>
          <c:val>
            <c:numRef>
              <c:f>Sheet1!$F$14:$F$22</c:f>
              <c:numCache>
                <c:formatCode>General</c:formatCode>
                <c:ptCount val="9"/>
                <c:pt idx="0">
                  <c:v>85</c:v>
                </c:pt>
                <c:pt idx="1">
                  <c:v>90</c:v>
                </c:pt>
                <c:pt idx="2">
                  <c:v>61</c:v>
                </c:pt>
                <c:pt idx="3">
                  <c:v>79</c:v>
                </c:pt>
                <c:pt idx="4">
                  <c:v>60</c:v>
                </c:pt>
                <c:pt idx="5">
                  <c:v>80</c:v>
                </c:pt>
                <c:pt idx="6">
                  <c:v>81</c:v>
                </c:pt>
                <c:pt idx="7">
                  <c:v>73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A-40F6-8DDF-96430F2E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44544"/>
        <c:axId val="489743888"/>
      </c:barChart>
      <c:catAx>
        <c:axId val="489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43888"/>
        <c:crosses val="autoZero"/>
        <c:auto val="1"/>
        <c:lblAlgn val="ctr"/>
        <c:lblOffset val="100"/>
        <c:noMultiLvlLbl val="0"/>
      </c:catAx>
      <c:valAx>
        <c:axId val="4897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47625</xdr:rowOff>
    </xdr:from>
    <xdr:to>
      <xdr:col>0</xdr:col>
      <xdr:colOff>1457325</xdr:colOff>
      <xdr:row>7</xdr:row>
      <xdr:rowOff>185657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DCA031-53FC-438C-83FA-C806C7359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238125"/>
          <a:ext cx="1400174" cy="1404857"/>
        </a:xfrm>
        <a:prstGeom prst="rect">
          <a:avLst/>
        </a:prstGeom>
      </xdr:spPr>
    </xdr:pic>
    <xdr:clientData/>
  </xdr:twoCellAnchor>
  <xdr:twoCellAnchor>
    <xdr:from>
      <xdr:col>7</xdr:col>
      <xdr:colOff>519112</xdr:colOff>
      <xdr:row>44</xdr:row>
      <xdr:rowOff>100013</xdr:rowOff>
    </xdr:from>
    <xdr:to>
      <xdr:col>11</xdr:col>
      <xdr:colOff>495300</xdr:colOff>
      <xdr:row>55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FBE03-5CE2-40A3-8E02-A01351F0F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1185862</xdr:colOff>
      <xdr:row>44</xdr:row>
      <xdr:rowOff>100012</xdr:rowOff>
    </xdr:from>
    <xdr:to>
      <xdr:col>3</xdr:col>
      <xdr:colOff>723900</xdr:colOff>
      <xdr:row>55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70BE2C-F505-40B3-826E-35F0CFC0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</xdr:colOff>
      <xdr:row>25</xdr:row>
      <xdr:rowOff>14286</xdr:rowOff>
    </xdr:from>
    <xdr:to>
      <xdr:col>5</xdr:col>
      <xdr:colOff>542925</xdr:colOff>
      <xdr:row>44</xdr:row>
      <xdr:rowOff>19049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C5E69F-76F1-4D18-9965-2454C5D19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700086</xdr:colOff>
      <xdr:row>25</xdr:row>
      <xdr:rowOff>9525</xdr:rowOff>
    </xdr:from>
    <xdr:to>
      <xdr:col>13</xdr:col>
      <xdr:colOff>228599</xdr:colOff>
      <xdr:row>44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16D2B2-60E9-4B47-9436-73E20CBB5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63DC-DC94-49AA-AA79-869832B2570F}">
  <dimension ref="A3:I25"/>
  <sheetViews>
    <sheetView tabSelected="1" topLeftCell="A4" workbookViewId="0">
      <selection activeCell="I18" sqref="I18"/>
    </sheetView>
  </sheetViews>
  <sheetFormatPr defaultRowHeight="15" x14ac:dyDescent="0.25"/>
  <cols>
    <col min="1" max="1" width="30.28515625" customWidth="1"/>
    <col min="2" max="9" width="11" customWidth="1"/>
    <col min="10" max="12" width="12" customWidth="1"/>
  </cols>
  <sheetData>
    <row r="3" spans="1:9" ht="16.5" customHeight="1" x14ac:dyDescent="0.35">
      <c r="D3" s="1"/>
      <c r="E3" s="1"/>
      <c r="F3" s="1"/>
      <c r="G3" s="1"/>
      <c r="H3" s="1"/>
      <c r="I3" s="1"/>
    </row>
    <row r="6" spans="1:9" ht="23.25" x14ac:dyDescent="0.35">
      <c r="B6" s="19" t="s">
        <v>1</v>
      </c>
      <c r="C6" s="19"/>
      <c r="D6" s="19"/>
      <c r="E6" s="19"/>
      <c r="F6" s="19"/>
      <c r="G6" s="19"/>
      <c r="H6" s="2"/>
    </row>
    <row r="11" spans="1:9" x14ac:dyDescent="0.25">
      <c r="A11" s="4" t="s">
        <v>19</v>
      </c>
      <c r="B11" s="17" t="s">
        <v>14</v>
      </c>
      <c r="C11" s="17"/>
      <c r="D11" s="17"/>
      <c r="E11" s="17" t="s">
        <v>15</v>
      </c>
      <c r="F11" s="17"/>
      <c r="G11" s="17"/>
    </row>
    <row r="12" spans="1:9" x14ac:dyDescent="0.25">
      <c r="A12" s="5" t="s">
        <v>20</v>
      </c>
      <c r="B12" s="18" t="s">
        <v>0</v>
      </c>
      <c r="C12" s="18"/>
      <c r="D12" s="18"/>
      <c r="E12" s="18" t="s">
        <v>16</v>
      </c>
      <c r="F12" s="18"/>
      <c r="G12" s="18"/>
    </row>
    <row r="13" spans="1:9" x14ac:dyDescent="0.25">
      <c r="A13" s="5" t="s">
        <v>2</v>
      </c>
      <c r="B13" s="6" t="s">
        <v>3</v>
      </c>
      <c r="C13" s="6" t="s">
        <v>4</v>
      </c>
      <c r="D13" s="6" t="s">
        <v>21</v>
      </c>
      <c r="E13" s="6" t="s">
        <v>3</v>
      </c>
      <c r="F13" s="6" t="s">
        <v>4</v>
      </c>
      <c r="G13" s="6" t="s">
        <v>21</v>
      </c>
    </row>
    <row r="14" spans="1:9" x14ac:dyDescent="0.25">
      <c r="A14" s="7" t="s">
        <v>5</v>
      </c>
      <c r="B14" s="8">
        <v>100</v>
      </c>
      <c r="C14" s="8">
        <v>90</v>
      </c>
      <c r="D14" s="14" t="str">
        <f t="shared" ref="D14:D22" si="0">IF(C14&gt;=90,"A",IF(C14&gt;=80,"B",IF(C14&gt;=70,"C",IF(C14&gt;=60,"D","F"))))</f>
        <v>A</v>
      </c>
      <c r="E14" s="8">
        <v>100</v>
      </c>
      <c r="F14" s="8">
        <v>85</v>
      </c>
      <c r="G14" s="14" t="str">
        <f t="shared" ref="G14:G22" si="1">IF(F14&gt;=90,"A",IF(F14&gt;=80,"B",IF(F14&gt;=70,"C",IF(F14&gt;=60,"D","F"))))</f>
        <v>B</v>
      </c>
    </row>
    <row r="15" spans="1:9" x14ac:dyDescent="0.25">
      <c r="A15" s="7" t="s">
        <v>6</v>
      </c>
      <c r="B15" s="8">
        <v>100</v>
      </c>
      <c r="C15" s="8">
        <v>85</v>
      </c>
      <c r="D15" s="14" t="str">
        <f t="shared" si="0"/>
        <v>B</v>
      </c>
      <c r="E15" s="8">
        <v>100</v>
      </c>
      <c r="F15" s="8">
        <v>90</v>
      </c>
      <c r="G15" s="14" t="str">
        <f t="shared" si="1"/>
        <v>A</v>
      </c>
    </row>
    <row r="16" spans="1:9" x14ac:dyDescent="0.25">
      <c r="A16" s="7" t="s">
        <v>7</v>
      </c>
      <c r="B16" s="8">
        <v>100</v>
      </c>
      <c r="C16" s="8">
        <v>43</v>
      </c>
      <c r="D16" s="15" t="str">
        <f t="shared" si="0"/>
        <v>F</v>
      </c>
      <c r="E16" s="8">
        <v>100</v>
      </c>
      <c r="F16" s="8">
        <v>61</v>
      </c>
      <c r="G16" s="14" t="str">
        <f t="shared" si="1"/>
        <v>D</v>
      </c>
    </row>
    <row r="17" spans="1:7" x14ac:dyDescent="0.25">
      <c r="A17" s="7" t="s">
        <v>8</v>
      </c>
      <c r="B17" s="8">
        <v>100</v>
      </c>
      <c r="C17" s="8">
        <v>83</v>
      </c>
      <c r="D17" s="14" t="str">
        <f t="shared" si="0"/>
        <v>B</v>
      </c>
      <c r="E17" s="8">
        <v>100</v>
      </c>
      <c r="F17" s="8">
        <v>79</v>
      </c>
      <c r="G17" s="14" t="str">
        <f t="shared" si="1"/>
        <v>C</v>
      </c>
    </row>
    <row r="18" spans="1:7" x14ac:dyDescent="0.25">
      <c r="A18" s="7" t="s">
        <v>12</v>
      </c>
      <c r="B18" s="8">
        <v>100</v>
      </c>
      <c r="C18" s="8">
        <v>72</v>
      </c>
      <c r="D18" s="14" t="str">
        <f t="shared" si="0"/>
        <v>C</v>
      </c>
      <c r="E18" s="8">
        <v>100</v>
      </c>
      <c r="F18" s="8">
        <v>60</v>
      </c>
      <c r="G18" s="14" t="str">
        <f t="shared" si="1"/>
        <v>D</v>
      </c>
    </row>
    <row r="19" spans="1:7" x14ac:dyDescent="0.25">
      <c r="A19" s="7" t="s">
        <v>9</v>
      </c>
      <c r="B19" s="8">
        <v>100</v>
      </c>
      <c r="C19" s="8">
        <v>100</v>
      </c>
      <c r="D19" s="14" t="str">
        <f t="shared" si="0"/>
        <v>A</v>
      </c>
      <c r="E19" s="8">
        <v>100</v>
      </c>
      <c r="F19" s="8">
        <v>80</v>
      </c>
      <c r="G19" s="14" t="str">
        <f t="shared" si="1"/>
        <v>B</v>
      </c>
    </row>
    <row r="20" spans="1:7" x14ac:dyDescent="0.25">
      <c r="A20" s="7" t="s">
        <v>10</v>
      </c>
      <c r="B20" s="8">
        <v>100</v>
      </c>
      <c r="C20" s="8">
        <v>89</v>
      </c>
      <c r="D20" s="14" t="str">
        <f t="shared" si="0"/>
        <v>B</v>
      </c>
      <c r="E20" s="8">
        <v>100</v>
      </c>
      <c r="F20" s="8">
        <v>81</v>
      </c>
      <c r="G20" s="14" t="str">
        <f t="shared" si="1"/>
        <v>B</v>
      </c>
    </row>
    <row r="21" spans="1:7" x14ac:dyDescent="0.25">
      <c r="A21" s="7" t="s">
        <v>11</v>
      </c>
      <c r="B21" s="8">
        <v>100</v>
      </c>
      <c r="C21" s="8">
        <v>70</v>
      </c>
      <c r="D21" s="14" t="str">
        <f t="shared" si="0"/>
        <v>C</v>
      </c>
      <c r="E21" s="8">
        <v>100</v>
      </c>
      <c r="F21" s="8">
        <v>73</v>
      </c>
      <c r="G21" s="14" t="str">
        <f t="shared" si="1"/>
        <v>C</v>
      </c>
    </row>
    <row r="22" spans="1:7" x14ac:dyDescent="0.25">
      <c r="A22" s="7" t="s">
        <v>13</v>
      </c>
      <c r="B22" s="8">
        <v>100</v>
      </c>
      <c r="C22" s="8">
        <v>74</v>
      </c>
      <c r="D22" s="14" t="str">
        <f t="shared" si="0"/>
        <v>C</v>
      </c>
      <c r="E22" s="8">
        <v>100</v>
      </c>
      <c r="F22" s="8">
        <v>80</v>
      </c>
      <c r="G22" s="14" t="str">
        <f t="shared" si="1"/>
        <v>B</v>
      </c>
    </row>
    <row r="23" spans="1:7" x14ac:dyDescent="0.25">
      <c r="C23" s="3"/>
    </row>
    <row r="24" spans="1:7" x14ac:dyDescent="0.25">
      <c r="A24" s="11" t="s">
        <v>17</v>
      </c>
      <c r="B24" s="12">
        <f>SUM(B14:B23)</f>
        <v>900</v>
      </c>
      <c r="C24" s="12">
        <f>SUM(C14:C23)</f>
        <v>706</v>
      </c>
      <c r="D24" s="11"/>
      <c r="E24" s="12">
        <f>SUM(E14:E23)</f>
        <v>900</v>
      </c>
      <c r="F24" s="12">
        <f>SUM(F14:F23)</f>
        <v>689</v>
      </c>
      <c r="G24" s="9"/>
    </row>
    <row r="25" spans="1:7" x14ac:dyDescent="0.25">
      <c r="A25" s="13" t="s">
        <v>18</v>
      </c>
      <c r="B25" s="16">
        <f>(C24/B24)*100</f>
        <v>78.444444444444457</v>
      </c>
      <c r="C25" s="16"/>
      <c r="D25" s="13"/>
      <c r="E25" s="16">
        <f>(F24/E24)*100</f>
        <v>76.555555555555557</v>
      </c>
      <c r="F25" s="16"/>
      <c r="G25" s="10"/>
    </row>
  </sheetData>
  <mergeCells count="7">
    <mergeCell ref="B6:G6"/>
    <mergeCell ref="B25:C25"/>
    <mergeCell ref="E25:F25"/>
    <mergeCell ref="B11:D11"/>
    <mergeCell ref="B12:D12"/>
    <mergeCell ref="E11:G11"/>
    <mergeCell ref="E12:G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Ahmed</dc:creator>
  <cp:lastModifiedBy>Faraz Ahmed</cp:lastModifiedBy>
  <cp:lastPrinted>2020-11-22T11:41:45Z</cp:lastPrinted>
  <dcterms:created xsi:type="dcterms:W3CDTF">2020-11-22T10:15:11Z</dcterms:created>
  <dcterms:modified xsi:type="dcterms:W3CDTF">2020-11-22T11:41:53Z</dcterms:modified>
</cp:coreProperties>
</file>