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faraz.g.khan\Downloads\AutomationAnywhere\Excel\"/>
    </mc:Choice>
  </mc:AlternateContent>
  <xr:revisionPtr revIDLastSave="0" documentId="13_ncr:1_{91A2ADCE-8F7C-4846-8BE4-8D98B0B8AB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fficiencySheet" sheetId="1" r:id="rId1"/>
    <sheet name="Detai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1" l="1"/>
  <c r="K12" i="1"/>
  <c r="K11" i="1"/>
  <c r="K10" i="1"/>
  <c r="K9" i="1"/>
  <c r="K8" i="1"/>
  <c r="K7" i="1"/>
  <c r="K6" i="1"/>
  <c r="K5" i="1"/>
  <c r="K4" i="1"/>
  <c r="K3" i="1"/>
  <c r="K2" i="1"/>
  <c r="H2" i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4" i="1"/>
  <c r="I4" i="1" s="1"/>
  <c r="H3" i="1"/>
  <c r="I3" i="1" s="1"/>
  <c r="I2" i="1"/>
</calcChain>
</file>

<file path=xl/sharedStrings.xml><?xml version="1.0" encoding="utf-8"?>
<sst xmlns="http://schemas.openxmlformats.org/spreadsheetml/2006/main" count="107" uniqueCount="57">
  <si>
    <t>Garment Style</t>
  </si>
  <si>
    <t>Business Unit</t>
  </si>
  <si>
    <t>Total Manpower (A)</t>
  </si>
  <si>
    <t>Total Working Hours (B)</t>
  </si>
  <si>
    <t>Line Output (Production) (C)</t>
  </si>
  <si>
    <t>Garment SAM (D)</t>
  </si>
  <si>
    <t>Total Minutes Attended (E=A*B*60)</t>
  </si>
  <si>
    <t>Shirts</t>
  </si>
  <si>
    <t>Cutting</t>
  </si>
  <si>
    <t>Sewing</t>
  </si>
  <si>
    <t>Finishing</t>
  </si>
  <si>
    <t>T-Shirts</t>
  </si>
  <si>
    <t>Pants</t>
  </si>
  <si>
    <t>Jackets</t>
  </si>
  <si>
    <t>Total Minute Produced (F=C*D)</t>
  </si>
  <si>
    <t>Line Efficiency (%) (Eff% G= F/E*100)</t>
  </si>
  <si>
    <t>Total Minutes Product (F=C*D)</t>
  </si>
  <si>
    <t>Line Efficiency % (Eff%G=F/E*100)</t>
  </si>
  <si>
    <t>16</t>
  </si>
  <si>
    <t>160</t>
  </si>
  <si>
    <t>1000</t>
  </si>
  <si>
    <t>25</t>
  </si>
  <si>
    <t>153600</t>
  </si>
  <si>
    <t>25000</t>
  </si>
  <si>
    <t>16.27604167</t>
  </si>
  <si>
    <t>23</t>
  </si>
  <si>
    <t>1200</t>
  </si>
  <si>
    <t>220800</t>
  </si>
  <si>
    <t>30000</t>
  </si>
  <si>
    <t>13.58695652</t>
  </si>
  <si>
    <t>30</t>
  </si>
  <si>
    <t>1500</t>
  </si>
  <si>
    <t>288000</t>
  </si>
  <si>
    <t>37500</t>
  </si>
  <si>
    <t>13.02083333</t>
  </si>
  <si>
    <t>20</t>
  </si>
  <si>
    <t>1800</t>
  </si>
  <si>
    <t>192000</t>
  </si>
  <si>
    <t>45000</t>
  </si>
  <si>
    <t>23.4375</t>
  </si>
  <si>
    <t>28</t>
  </si>
  <si>
    <t>2000</t>
  </si>
  <si>
    <t>268800</t>
  </si>
  <si>
    <t>50000</t>
  </si>
  <si>
    <t>18.60119048</t>
  </si>
  <si>
    <t>42</t>
  </si>
  <si>
    <t>2500</t>
  </si>
  <si>
    <t>403200</t>
  </si>
  <si>
    <t>62500</t>
  </si>
  <si>
    <t>15.50099206</t>
  </si>
  <si>
    <t>35</t>
  </si>
  <si>
    <t>3000</t>
  </si>
  <si>
    <t>336000</t>
  </si>
  <si>
    <t>75000</t>
  </si>
  <si>
    <t>22.32142857</t>
  </si>
  <si>
    <t>Business Unit Allowance Factor (H)</t>
  </si>
  <si>
    <t>Business Unit Allowance (I=G*H/100)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</si>
</sst>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5"/>
  <sheetViews>
    <sheetView tabSelected="1" zoomScale="84" zoomScaleNormal="130" workbookViewId="0">
      <selection activeCell="K1" sqref="K1"/>
    </sheetView>
  </sheetViews>
  <sheetFormatPr defaultColWidth="9" defaultRowHeight="14.5"/>
  <cols>
    <col min="2" max="2" width="12.81640625" customWidth="1"/>
    <col min="3" max="3" width="10.54296875" customWidth="1"/>
    <col min="4" max="4" width="13.453125" customWidth="1"/>
    <col min="5" max="5" width="15.26953125" customWidth="1"/>
    <col min="6" max="17" width="13.26953125" customWidth="1"/>
    <col min="18" max="18" width="14.54296875" customWidth="1"/>
    <col min="19" max="19" width="18" customWidth="1"/>
    <col min="20" max="20" width="13.7265625" customWidth="1"/>
    <col min="21" max="60" width="18" customWidth="1"/>
    <col min="61" max="61" width="17.81640625" customWidth="1"/>
  </cols>
  <sheetData>
    <row r="1" spans="1:64" ht="4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</v>
      </c>
      <c r="I1" s="2" t="s">
        <v>17</v>
      </c>
      <c r="J1" s="2" t="s">
        <v>55</v>
      </c>
      <c r="K1" s="2" t="s">
        <v>56</v>
      </c>
      <c r="L1" s="2"/>
      <c r="M1" s="2"/>
      <c r="N1" s="2"/>
      <c r="O1" s="2"/>
      <c r="P1" s="2"/>
      <c r="Q1" s="2"/>
      <c r="R1" s="2"/>
      <c r="S1" s="3"/>
      <c r="T1" s="2"/>
      <c r="U1" s="2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4"/>
      <c r="BI1" s="4"/>
      <c r="BJ1" s="4"/>
      <c r="BK1" s="4"/>
      <c r="BL1" s="4"/>
    </row>
    <row r="2" spans="1:64">
      <c r="A2" s="3" t="s">
        <v>7</v>
      </c>
      <c r="B2" s="3" t="s">
        <v>8</v>
      </c>
      <c r="C2" s="3">
        <v>35</v>
      </c>
      <c r="D2" s="3">
        <v>160</v>
      </c>
      <c r="E2" s="3">
        <v>3000</v>
      </c>
      <c r="F2" s="3">
        <v>25</v>
      </c>
      <c r="G2" s="3">
        <v>336000</v>
      </c>
      <c r="H2" s="3">
        <f>E2*25</f>
        <v>75000</v>
      </c>
      <c r="I2" s="3">
        <f t="shared" ref="I2:I13" si="0">H2/G2*100</f>
        <v>22.321428571428573</v>
      </c>
      <c r="J2" s="3">
        <v>10000</v>
      </c>
      <c r="K2" s="3">
        <f>I2*J2/100</f>
        <v>2232.1428571428573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</row>
    <row r="3" spans="1:64">
      <c r="A3" s="3" t="s">
        <v>7</v>
      </c>
      <c r="B3" s="3" t="s">
        <v>9</v>
      </c>
      <c r="C3" s="3">
        <v>42</v>
      </c>
      <c r="D3" s="3">
        <v>160</v>
      </c>
      <c r="E3" s="3">
        <v>2500</v>
      </c>
      <c r="F3" s="3">
        <v>25</v>
      </c>
      <c r="G3" s="3">
        <v>403200</v>
      </c>
      <c r="H3" s="3">
        <f t="shared" ref="H3:H13" si="1">E3*25</f>
        <v>62500</v>
      </c>
      <c r="I3" s="3">
        <f t="shared" si="0"/>
        <v>15.500992063492063</v>
      </c>
      <c r="J3" s="3">
        <v>10000</v>
      </c>
      <c r="K3" s="3">
        <f>I3*J3/100</f>
        <v>1550.0992063492063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</row>
    <row r="4" spans="1:64">
      <c r="A4" s="3" t="s">
        <v>7</v>
      </c>
      <c r="B4" s="3" t="s">
        <v>10</v>
      </c>
      <c r="C4" s="3">
        <v>20</v>
      </c>
      <c r="D4" s="3">
        <v>160</v>
      </c>
      <c r="E4" s="3">
        <v>2200</v>
      </c>
      <c r="F4" s="3">
        <v>25</v>
      </c>
      <c r="G4" s="3">
        <v>192000</v>
      </c>
      <c r="H4" s="3">
        <f t="shared" si="1"/>
        <v>55000</v>
      </c>
      <c r="I4" s="3">
        <f t="shared" si="0"/>
        <v>28.645833333333332</v>
      </c>
      <c r="J4" s="3">
        <v>10000</v>
      </c>
      <c r="K4" s="3">
        <f>I4*J4/100</f>
        <v>2864.583333333333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 spans="1:64">
      <c r="A5" s="3" t="s">
        <v>11</v>
      </c>
      <c r="B5" s="3" t="s">
        <v>8</v>
      </c>
      <c r="C5" s="3">
        <v>29</v>
      </c>
      <c r="D5" s="3">
        <v>160</v>
      </c>
      <c r="E5" s="3">
        <v>4000</v>
      </c>
      <c r="F5" s="3">
        <v>25</v>
      </c>
      <c r="G5" s="3">
        <v>278400</v>
      </c>
      <c r="H5" s="3">
        <f t="shared" si="1"/>
        <v>100000</v>
      </c>
      <c r="I5" s="3">
        <f t="shared" si="0"/>
        <v>35.919540229885058</v>
      </c>
      <c r="J5" s="3">
        <v>10000</v>
      </c>
      <c r="K5" s="3">
        <f>I5*J5/100</f>
        <v>3591.954022988506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6" spans="1:64">
      <c r="A6" s="3" t="s">
        <v>11</v>
      </c>
      <c r="B6" s="3" t="s">
        <v>9</v>
      </c>
      <c r="C6" s="3">
        <v>24</v>
      </c>
      <c r="D6" s="3">
        <v>160</v>
      </c>
      <c r="E6" s="3">
        <v>3200</v>
      </c>
      <c r="F6" s="3">
        <v>25</v>
      </c>
      <c r="G6" s="3">
        <v>230400</v>
      </c>
      <c r="H6" s="3">
        <f t="shared" si="1"/>
        <v>80000</v>
      </c>
      <c r="I6" s="3">
        <f t="shared" si="0"/>
        <v>34.722222222222221</v>
      </c>
      <c r="J6" s="3">
        <v>10000</v>
      </c>
      <c r="K6" s="3">
        <f>I6*J6/100</f>
        <v>3472.2222222222217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1:64">
      <c r="A7" s="3" t="s">
        <v>11</v>
      </c>
      <c r="B7" s="3" t="s">
        <v>10</v>
      </c>
      <c r="C7" s="3">
        <v>20</v>
      </c>
      <c r="D7" s="3">
        <v>160</v>
      </c>
      <c r="E7" s="3">
        <v>3500</v>
      </c>
      <c r="F7" s="3">
        <v>25</v>
      </c>
      <c r="G7" s="3">
        <v>192000</v>
      </c>
      <c r="H7" s="3">
        <f t="shared" si="1"/>
        <v>87500</v>
      </c>
      <c r="I7" s="3">
        <f t="shared" si="0"/>
        <v>45.572916666666671</v>
      </c>
      <c r="J7" s="3">
        <v>10000</v>
      </c>
      <c r="K7" s="3">
        <f>I7*J7/100</f>
        <v>4557.291666666667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</row>
    <row r="8" spans="1:64">
      <c r="A8" s="3" t="s">
        <v>12</v>
      </c>
      <c r="B8" s="3" t="s">
        <v>8</v>
      </c>
      <c r="C8" s="3">
        <v>24</v>
      </c>
      <c r="D8" s="3">
        <v>160</v>
      </c>
      <c r="E8" s="3">
        <v>2800</v>
      </c>
      <c r="F8" s="3">
        <v>25</v>
      </c>
      <c r="G8" s="3">
        <v>230400</v>
      </c>
      <c r="H8" s="3">
        <f t="shared" si="1"/>
        <v>70000</v>
      </c>
      <c r="I8" s="3">
        <f t="shared" si="0"/>
        <v>30.381944444444443</v>
      </c>
      <c r="J8" s="3">
        <v>10000</v>
      </c>
      <c r="K8" s="3">
        <f>I8*J8/100</f>
        <v>3038.1944444444443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</row>
    <row r="9" spans="1:64">
      <c r="A9" s="3" t="s">
        <v>12</v>
      </c>
      <c r="B9" s="3" t="s">
        <v>9</v>
      </c>
      <c r="C9" s="3">
        <v>28</v>
      </c>
      <c r="D9" s="3">
        <v>160</v>
      </c>
      <c r="E9" s="3">
        <v>2000</v>
      </c>
      <c r="F9" s="3">
        <v>25</v>
      </c>
      <c r="G9" s="3">
        <v>268800</v>
      </c>
      <c r="H9" s="3">
        <f t="shared" si="1"/>
        <v>50000</v>
      </c>
      <c r="I9" s="3">
        <f t="shared" si="0"/>
        <v>18.601190476190478</v>
      </c>
      <c r="J9" s="3">
        <v>10000</v>
      </c>
      <c r="K9" s="3">
        <f>I9*J9/100</f>
        <v>1860.1190476190479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</row>
    <row r="10" spans="1:64">
      <c r="A10" s="3" t="s">
        <v>12</v>
      </c>
      <c r="B10" s="3" t="s">
        <v>10</v>
      </c>
      <c r="C10" s="3">
        <v>20</v>
      </c>
      <c r="D10" s="3">
        <v>160</v>
      </c>
      <c r="E10" s="3">
        <v>1800</v>
      </c>
      <c r="F10" s="3">
        <v>25</v>
      </c>
      <c r="G10" s="3">
        <v>192000</v>
      </c>
      <c r="H10" s="3">
        <f t="shared" si="1"/>
        <v>45000</v>
      </c>
      <c r="I10" s="3">
        <f t="shared" si="0"/>
        <v>23.4375</v>
      </c>
      <c r="J10" s="3">
        <v>10000</v>
      </c>
      <c r="K10" s="3">
        <f>I10*J10/100</f>
        <v>2343.75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</row>
    <row r="11" spans="1:64">
      <c r="A11" s="3" t="s">
        <v>13</v>
      </c>
      <c r="B11" s="3" t="s">
        <v>8</v>
      </c>
      <c r="C11" s="3">
        <v>30</v>
      </c>
      <c r="D11" s="3">
        <v>160</v>
      </c>
      <c r="E11" s="3">
        <v>1500</v>
      </c>
      <c r="F11" s="3">
        <v>25</v>
      </c>
      <c r="G11" s="3">
        <v>288000</v>
      </c>
      <c r="H11" s="3">
        <f t="shared" si="1"/>
        <v>37500</v>
      </c>
      <c r="I11" s="3">
        <f t="shared" si="0"/>
        <v>13.020833333333334</v>
      </c>
      <c r="J11" s="3">
        <v>10000</v>
      </c>
      <c r="K11" s="3">
        <f>I11*J11/100</f>
        <v>1302.0833333333335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</row>
    <row r="12" spans="1:64">
      <c r="A12" s="3" t="s">
        <v>13</v>
      </c>
      <c r="B12" s="3" t="s">
        <v>9</v>
      </c>
      <c r="C12" s="3">
        <v>23</v>
      </c>
      <c r="D12" s="3">
        <v>160</v>
      </c>
      <c r="E12" s="3">
        <v>1200</v>
      </c>
      <c r="F12" s="3">
        <v>25</v>
      </c>
      <c r="G12" s="3">
        <v>220800</v>
      </c>
      <c r="H12" s="3">
        <f t="shared" si="1"/>
        <v>30000</v>
      </c>
      <c r="I12" s="3">
        <f t="shared" si="0"/>
        <v>13.586956521739129</v>
      </c>
      <c r="J12" s="3">
        <v>10000</v>
      </c>
      <c r="K12" s="3">
        <f>I12*J12/100</f>
        <v>1358.695652173913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</row>
    <row r="13" spans="1:64">
      <c r="A13" s="3" t="s">
        <v>13</v>
      </c>
      <c r="B13" s="3" t="s">
        <v>10</v>
      </c>
      <c r="C13" s="3">
        <v>16</v>
      </c>
      <c r="D13" s="3">
        <v>160</v>
      </c>
      <c r="E13" s="3">
        <v>1000</v>
      </c>
      <c r="F13" s="3">
        <v>25</v>
      </c>
      <c r="G13" s="3">
        <v>153600</v>
      </c>
      <c r="H13" s="3">
        <f t="shared" si="1"/>
        <v>25000</v>
      </c>
      <c r="I13" s="3">
        <f t="shared" si="0"/>
        <v>16.276041666666664</v>
      </c>
      <c r="J13" s="3">
        <v>10000</v>
      </c>
      <c r="K13" s="3">
        <f>I13*J13/100</f>
        <v>1627.6041666666665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</row>
    <row r="14" spans="1:64">
      <c r="N14" s="3"/>
      <c r="P14" s="3"/>
    </row>
    <row r="15" spans="1:64">
      <c r="N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"/>
  <sheetViews>
    <sheetView workbookViewId="0"/>
  </sheetViews>
  <sheetFormatPr defaultColWidth="9" defaultRowHeight="14.5"/>
  <cols>
    <col min="1" max="2" width="8.7265625" customWidth="1"/>
    <col min="3" max="3" width="10.26953125" customWidth="1"/>
    <col min="5" max="5" width="12" customWidth="1"/>
    <col min="6" max="6" width="8.7265625" customWidth="1"/>
    <col min="7" max="7" width="10.81640625" customWidth="1"/>
    <col min="8" max="8" width="10.453125" customWidth="1"/>
    <col min="9" max="9" width="13.08984375" customWidth="1"/>
  </cols>
  <sheetData>
    <row r="1" spans="1:13" s="1" customFormat="1" ht="5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</v>
      </c>
      <c r="I1" s="2" t="s">
        <v>15</v>
      </c>
      <c r="J1" s="2"/>
      <c r="K1" s="2"/>
      <c r="L1" s="2"/>
      <c r="M1" s="2"/>
    </row>
    <row r="2" spans="1:13">
      <c r="A2" t="s">
        <v>13</v>
      </c>
      <c r="B2" t="s">
        <v>10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13">
      <c r="A3" t="s">
        <v>13</v>
      </c>
      <c r="B3" t="s">
        <v>9</v>
      </c>
      <c r="C3" t="s">
        <v>25</v>
      </c>
      <c r="D3" t="s">
        <v>19</v>
      </c>
      <c r="E3" t="s">
        <v>26</v>
      </c>
      <c r="F3" t="s">
        <v>21</v>
      </c>
      <c r="G3" t="s">
        <v>27</v>
      </c>
      <c r="H3" t="s">
        <v>28</v>
      </c>
      <c r="I3" t="s">
        <v>29</v>
      </c>
    </row>
    <row r="4" spans="1:13">
      <c r="A4" t="s">
        <v>13</v>
      </c>
      <c r="B4" t="s">
        <v>8</v>
      </c>
      <c r="C4" t="s">
        <v>30</v>
      </c>
      <c r="D4" t="s">
        <v>19</v>
      </c>
      <c r="E4" t="s">
        <v>31</v>
      </c>
      <c r="F4" t="s">
        <v>21</v>
      </c>
      <c r="G4" t="s">
        <v>32</v>
      </c>
      <c r="H4" t="s">
        <v>33</v>
      </c>
      <c r="I4" t="s">
        <v>34</v>
      </c>
    </row>
    <row r="5" spans="1:13">
      <c r="A5" t="s">
        <v>12</v>
      </c>
      <c r="B5" t="s">
        <v>10</v>
      </c>
      <c r="C5" t="s">
        <v>35</v>
      </c>
      <c r="D5" t="s">
        <v>19</v>
      </c>
      <c r="E5" t="s">
        <v>36</v>
      </c>
      <c r="F5" t="s">
        <v>21</v>
      </c>
      <c r="G5" t="s">
        <v>37</v>
      </c>
      <c r="H5" t="s">
        <v>38</v>
      </c>
      <c r="I5" t="s">
        <v>39</v>
      </c>
    </row>
    <row r="6" spans="1:13">
      <c r="A6" t="s">
        <v>12</v>
      </c>
      <c r="B6" t="s">
        <v>9</v>
      </c>
      <c r="C6" t="s">
        <v>40</v>
      </c>
      <c r="D6" t="s">
        <v>19</v>
      </c>
      <c r="E6" t="s">
        <v>41</v>
      </c>
      <c r="F6" t="s">
        <v>21</v>
      </c>
      <c r="G6" t="s">
        <v>42</v>
      </c>
      <c r="H6" t="s">
        <v>43</v>
      </c>
      <c r="I6" t="s">
        <v>44</v>
      </c>
    </row>
    <row r="7" spans="1:13">
      <c r="A7" t="s">
        <v>7</v>
      </c>
      <c r="B7" t="s">
        <v>9</v>
      </c>
      <c r="C7" t="s">
        <v>45</v>
      </c>
      <c r="D7" t="s">
        <v>19</v>
      </c>
      <c r="E7" t="s">
        <v>46</v>
      </c>
      <c r="F7" t="s">
        <v>21</v>
      </c>
      <c r="G7" t="s">
        <v>47</v>
      </c>
      <c r="H7" t="s">
        <v>48</v>
      </c>
      <c r="I7" t="s">
        <v>49</v>
      </c>
    </row>
    <row r="8" spans="1:13">
      <c r="A8" t="s">
        <v>7</v>
      </c>
      <c r="B8" t="s">
        <v>8</v>
      </c>
      <c r="C8" t="s">
        <v>50</v>
      </c>
      <c r="D8" t="s">
        <v>19</v>
      </c>
      <c r="E8" t="s">
        <v>51</v>
      </c>
      <c r="F8" t="s">
        <v>21</v>
      </c>
      <c r="G8" t="s">
        <v>52</v>
      </c>
      <c r="H8" t="s">
        <v>53</v>
      </c>
      <c r="I8" t="s">
        <v>54</v>
      </c>
    </row>
    <row r="31" spans="1:1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</sheetData>
  <conditionalFormatting sqref="A1:I1048576">
    <cfRule type="expression" dxfId="0" priority="1">
      <formula>$A1&lt;&gt;""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EfficiencySheet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Thomas</dc:creator>
  <cp:lastModifiedBy>Khan, Faraz</cp:lastModifiedBy>
  <cp:lastPrinted>2025-05-23T12:21:33Z</cp:lastPrinted>
  <dcterms:created xsi:type="dcterms:W3CDTF">2021-01-21T09:33:00Z</dcterms:created>
  <dcterms:modified xsi:type="dcterms:W3CDTF">2025-05-23T12:53:21Z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E5AC0DF9C3C2428A8A5DE6155191A2E1</vt:lpwstr>
  </property>
  <property fmtid="{D5CDD505-2E9C-101B-9397-08002B2CF9AE}" pid="3" name="KSOProductBuildVer">
    <vt:lpwstr>1033-11.2.0.11486</vt:lpwstr>
  </property>
</Properties>
</file>