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35"/>
  </bookViews>
  <sheets>
    <sheet name="Summary" sheetId="2" r:id="rId1"/>
    <sheet name="Income" sheetId="1" r:id="rId2"/>
    <sheet name="expenditure" sheetId="4" r:id="rId3"/>
    <sheet name="Investmen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1" i="2" l="1"/>
  <c r="H4" i="5"/>
  <c r="C15" i="2" s="1"/>
  <c r="I4" i="4"/>
  <c r="C12" i="2" s="1"/>
  <c r="H4" i="1"/>
  <c r="C9" i="2" s="1"/>
  <c r="B4" i="2" l="1"/>
  <c r="C18" i="2"/>
</calcChain>
</file>

<file path=xl/sharedStrings.xml><?xml version="1.0" encoding="utf-8"?>
<sst xmlns="http://schemas.openxmlformats.org/spreadsheetml/2006/main" count="29" uniqueCount="24">
  <si>
    <t>Date</t>
  </si>
  <si>
    <t>Income Source</t>
  </si>
  <si>
    <t>Amount</t>
  </si>
  <si>
    <t>Salary</t>
  </si>
  <si>
    <t>Expenditure Category</t>
  </si>
  <si>
    <t>Food</t>
  </si>
  <si>
    <t>Investment</t>
  </si>
  <si>
    <t>Description</t>
  </si>
  <si>
    <t>Total income</t>
  </si>
  <si>
    <t>Total expenditure:</t>
  </si>
  <si>
    <t>Total Investment:</t>
  </si>
  <si>
    <t>Net Monthly Income:</t>
  </si>
  <si>
    <t>Net Monthly expenditure:</t>
  </si>
  <si>
    <t>Net Monthly investment:</t>
  </si>
  <si>
    <t>Net Balance:</t>
  </si>
  <si>
    <t>● Top Income Source</t>
  </si>
  <si>
    <t>● Top Expenditure Source</t>
  </si>
  <si>
    <t>Stocks</t>
  </si>
  <si>
    <t>Business</t>
  </si>
  <si>
    <t>Percentage of Income spent</t>
  </si>
  <si>
    <t>Travel</t>
  </si>
  <si>
    <t>Subscriptions</t>
  </si>
  <si>
    <t>Personal purchases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</si>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</sst>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scadia Code SemiLight"/>
      <family val="3"/>
    </font>
    <font>
      <b/>
      <sz val="18"/>
      <color theme="9"/>
      <name val="Cascadia Code SemiBold"/>
      <family val="3"/>
    </font>
    <font>
      <b/>
      <sz val="18"/>
      <color rgb="FFFF0000"/>
      <name val="Cascadia Code SemiBold"/>
      <family val="3"/>
    </font>
    <font>
      <b/>
      <sz val="18"/>
      <color theme="1"/>
      <name val="Cascadia Code SemiBold"/>
      <family val="3"/>
    </font>
    <font>
      <b/>
      <sz val="28"/>
      <color theme="0"/>
      <name val="Cascadia Code SemiBold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0" borderId="0" xfId="0" applyFont="1"/>
    <xf numFmtId="9" fontId="8" fillId="3" borderId="0" xfId="1" applyFont="1" applyFill="1" applyAlignment="1">
      <alignment horizontal="left"/>
    </xf>
    <xf numFmtId="164" fontId="5" fillId="2" borderId="0" xfId="0" applyNumberFormat="1" applyFont="1" applyFill="1" applyAlignment="1">
      <alignment horizontal="left" indent="3"/>
    </xf>
    <xf numFmtId="164" fontId="6" fillId="2" borderId="0" xfId="0" applyNumberFormat="1" applyFont="1" applyFill="1" applyAlignment="1">
      <alignment horizontal="left" indent="3"/>
    </xf>
    <xf numFmtId="164" fontId="7" fillId="2" borderId="0" xfId="0" applyNumberFormat="1" applyFont="1" applyFill="1" applyAlignment="1">
      <alignment horizontal="left" indent="3"/>
    </xf>
    <xf numFmtId="0" fontId="4" fillId="2" borderId="0" xfId="0" applyFont="1" applyFill="1" applyAlignment="1">
      <alignment horizontal="left" indent="3"/>
    </xf>
    <xf numFmtId="0" fontId="0" fillId="0" borderId="0" xfId="0" applyFill="1"/>
    <xf numFmtId="0" fontId="0" fillId="0" borderId="0" xfId="0" applyFont="1"/>
  </cellXfs>
  <cellStyles count="2">
    <cellStyle name="Normal" xfId="0" builtinId="0"/>
    <cellStyle name="Percent" xfId="1" builtinId="5"/>
  </cellStyles>
  <dxfs count="4">
    <dxf>
      <numFmt numFmtId="164" formatCode="&quot;₹&quot;\ #,##0"/>
    </dxf>
    <dxf>
      <numFmt numFmtId="164" formatCode="&quot;₹&quot;\ #,##0"/>
    </dxf>
    <dxf>
      <numFmt numFmtId="0" formatCode="General"/>
    </dxf>
    <dxf>
      <numFmt numFmtId="164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Summary!$C$9</c:f>
              <c:numCache>
                <c:formatCode>"₹"\ #,##0</c:formatCode>
                <c:ptCount val="1"/>
                <c:pt idx="0">
                  <c:v>15500</c:v>
                </c:pt>
              </c:numCache>
            </c:numRef>
          </c:val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Summary!$C$12</c:f>
              <c:numCache>
                <c:formatCode>"₹"\ #,##0</c:formatCode>
                <c:ptCount val="1"/>
                <c:pt idx="0">
                  <c:v>4592</c:v>
                </c:pt>
              </c:numCache>
            </c:numRef>
          </c:val>
        </c:ser>
        <c:ser>
          <c:idx val="2"/>
          <c:order val="2"/>
          <c:tx>
            <c:v>Investment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Summary!$C$15</c:f>
              <c:numCache>
                <c:formatCode>"₹"\ #,##0</c:formatCode>
                <c:ptCount val="1"/>
                <c:pt idx="0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2129626304"/>
        <c:axId val="2129618688"/>
      </c:barChart>
      <c:catAx>
        <c:axId val="212962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9618688"/>
        <c:crosses val="autoZero"/>
        <c:auto val="1"/>
        <c:lblAlgn val="ctr"/>
        <c:lblOffset val="100"/>
        <c:noMultiLvlLbl val="0"/>
      </c:catAx>
      <c:valAx>
        <c:axId val="2129618688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45955937464181"/>
          <c:y val="0.9232477120104039"/>
          <c:w val="0.66607826236475687"/>
          <c:h val="5.8954737231541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</a:p>
        </c:rich>
      </c:tx>
      <c:layout>
        <c:manualLayout>
          <c:xMode val="edge"/>
          <c:yMode val="edge"/>
          <c:x val="5.0791461524825735E-2"/>
          <c:y val="0.1138211382113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39235979782003"/>
          <c:y val="0.10076211902083666"/>
          <c:w val="0.39819000790840009"/>
          <c:h val="0.74437152498794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Income!$C$5:$C$10</c15:sqref>
                  </c15:fullRef>
                </c:ext>
              </c:extLst>
              <c:f>(Income!$C$5:$C$6,Income!$C$10)</c:f>
              <c:strCache>
                <c:ptCount val="2"/>
                <c:pt idx="0">
                  <c:v>Salary</c:v>
                </c:pt>
                <c:pt idx="1">
                  <c:v>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Income!$D$5:$D$10</c15:sqref>
                  </c15:fullRef>
                </c:ext>
              </c:extLst>
              <c:f>(Income!$D$5:$D$6,Income!$D$10)</c:f>
              <c:numCache>
                <c:formatCode>"₹"\ #,##0</c:formatCode>
                <c:ptCount val="3"/>
                <c:pt idx="0">
                  <c:v>15000</c:v>
                </c:pt>
                <c:pt idx="1">
                  <c:v>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Income!$D$7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Income!$D$8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Income!$D$9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18311957730171"/>
          <c:y val="0.19588451443569554"/>
          <c:w val="0.13753555315389498"/>
          <c:h val="0.548784328788169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</a:p>
        </c:rich>
      </c:tx>
      <c:layout>
        <c:manualLayout>
          <c:xMode val="edge"/>
          <c:yMode val="edge"/>
          <c:x val="1.7622173595915388E-2"/>
          <c:y val="9.0446758671295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9703475249402"/>
          <c:y val="1.8867924528301886E-2"/>
          <c:w val="0.41423318802873932"/>
          <c:h val="0.892946070420442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expenditure!$C$5:$C$19</c:f>
              <c:strCache>
                <c:ptCount val="5"/>
                <c:pt idx="0">
                  <c:v>Travel</c:v>
                </c:pt>
                <c:pt idx="1">
                  <c:v>Food</c:v>
                </c:pt>
                <c:pt idx="2">
                  <c:v>Subscriptions</c:v>
                </c:pt>
                <c:pt idx="3">
                  <c:v>Personal purchases</c:v>
                </c:pt>
                <c:pt idx="4">
                  <c:v>Other</c:v>
                </c:pt>
              </c:strCache>
            </c:strRef>
          </c:cat>
          <c:val>
            <c:numRef>
              <c:f>expenditure!$D$5:$D$19</c:f>
              <c:numCache>
                <c:formatCode>"₹"\ #,##0</c:formatCode>
                <c:ptCount val="15"/>
                <c:pt idx="0">
                  <c:v>50</c:v>
                </c:pt>
                <c:pt idx="1">
                  <c:v>120</c:v>
                </c:pt>
                <c:pt idx="2">
                  <c:v>22</c:v>
                </c:pt>
                <c:pt idx="3">
                  <c:v>400</c:v>
                </c:pt>
                <c:pt idx="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7439927549942"/>
          <c:y val="7.178005975059569E-2"/>
          <c:w val="0.22752705066140577"/>
          <c:h val="0.885209187561232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38101</xdr:colOff>
      <xdr:row>5</xdr:row>
      <xdr:rowOff>185737</xdr:rowOff>
    </xdr:from>
    <xdr:to>
      <xdr:col>11</xdr:col>
      <xdr:colOff>9525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5</xdr:row>
      <xdr:rowOff>180975</xdr:rowOff>
    </xdr:from>
    <xdr:to>
      <xdr:col>18</xdr:col>
      <xdr:colOff>400050</xdr:colOff>
      <xdr:row>15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15</xdr:row>
      <xdr:rowOff>171449</xdr:rowOff>
    </xdr:from>
    <xdr:to>
      <xdr:col>18</xdr:col>
      <xdr:colOff>419100</xdr:colOff>
      <xdr:row>25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D10" totalsRowShown="0">
  <autoFilter ref="B4:D10"/>
  <tableColumns count="3">
    <tableColumn id="1" name="Date"/>
    <tableColumn id="2" name="Income Source"/>
    <tableColumn id="3" name="Amount" dataDxfId="3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id="3" name="Table14" displayName="Table14" ref="B4:D19" totalsRowShown="0">
  <autoFilter ref="B4:D19"/>
  <tableColumns count="3">
    <tableColumn id="1" name="Date"/>
    <tableColumn id="2" name="Expenditure Category" dataDxfId="2"/>
    <tableColumn id="3" name="Amount" dataDxfId="1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id="5" name="Table16" displayName="Table16" ref="B4:E7" totalsRowShown="0">
  <autoFilter ref="B4:E7"/>
  <tableColumns count="4">
    <tableColumn id="1" name="Date"/>
    <tableColumn id="2" name="Investment"/>
    <tableColumn id="3" name="Amount" dataDxfId="0"/>
    <tableColumn id="4" name="Description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2"/>
  <sheetViews>
    <sheetView tabSelected="1" zoomScaleNormal="100" workbookViewId="0">
      <selection activeCell="U12" sqref="U12"/>
    </sheetView>
  </sheetViews>
  <sheetFormatPr defaultRowHeight="15" x14ac:dyDescent="0.25"/>
  <cols>
    <col min="3" max="3" width="9.140625" customWidth="1"/>
    <col min="12" max="12" width="9.140625" customWidth="1"/>
  </cols>
  <sheetData>
    <row r="3" spans="2:19" ht="23.25" x14ac:dyDescent="0.35">
      <c r="B3" s="5" t="s">
        <v>19</v>
      </c>
    </row>
    <row r="4" spans="2:19" ht="39.75" x14ac:dyDescent="0.65">
      <c r="B4" s="6">
        <f>(C12+C15)/C9</f>
        <v>0.43948387096774194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7" spans="2:19" x14ac:dyDescent="0.25">
      <c r="B7" s="3"/>
      <c r="C7" s="3"/>
      <c r="D7" s="3"/>
      <c r="E7" s="3"/>
      <c r="L7" s="11"/>
      <c r="M7" s="11"/>
      <c r="N7" s="11"/>
      <c r="O7" s="11"/>
      <c r="P7" s="11"/>
      <c r="Q7" s="11"/>
      <c r="R7" s="11"/>
      <c r="S7" s="11"/>
    </row>
    <row r="8" spans="2:19" x14ac:dyDescent="0.25">
      <c r="B8" s="3"/>
      <c r="C8" s="3" t="s">
        <v>11</v>
      </c>
      <c r="D8" s="3"/>
      <c r="E8" s="3"/>
      <c r="L8" s="11"/>
      <c r="M8" s="11"/>
      <c r="N8" s="11"/>
      <c r="O8" s="11"/>
      <c r="P8" s="11"/>
      <c r="Q8" s="11"/>
      <c r="R8" s="11"/>
      <c r="S8" s="11"/>
    </row>
    <row r="9" spans="2:19" ht="26.25" x14ac:dyDescent="0.45">
      <c r="B9" s="3"/>
      <c r="C9" s="7">
        <f>Income!H4</f>
        <v>15500</v>
      </c>
      <c r="D9" s="7"/>
      <c r="E9" s="7"/>
      <c r="L9" s="11"/>
      <c r="M9" s="11"/>
      <c r="N9" s="11"/>
      <c r="O9" s="11"/>
      <c r="P9" s="11"/>
      <c r="Q9" s="11"/>
      <c r="R9" s="11"/>
      <c r="S9" s="11"/>
    </row>
    <row r="10" spans="2:19" x14ac:dyDescent="0.25">
      <c r="B10" s="3"/>
      <c r="C10" s="3"/>
      <c r="D10" s="3"/>
      <c r="E10" s="3"/>
      <c r="L10" s="11"/>
      <c r="M10" s="11"/>
      <c r="N10" s="11"/>
      <c r="O10" s="11"/>
      <c r="P10" s="11"/>
      <c r="Q10" s="11"/>
      <c r="R10" s="11"/>
      <c r="S10" s="11"/>
    </row>
    <row r="11" spans="2:19" x14ac:dyDescent="0.25">
      <c r="B11" s="3"/>
      <c r="C11" s="3" t="s">
        <v>12</v>
      </c>
      <c r="D11" s="3"/>
      <c r="E11" s="3"/>
      <c r="L11" s="11"/>
      <c r="M11" s="11"/>
      <c r="N11" s="11"/>
      <c r="O11" s="11"/>
      <c r="P11" s="11"/>
      <c r="Q11" s="11"/>
      <c r="R11" s="11"/>
      <c r="S11" s="11"/>
    </row>
    <row r="12" spans="2:19" ht="26.25" x14ac:dyDescent="0.45">
      <c r="B12" s="3"/>
      <c r="C12" s="8">
        <f>expenditure!I4</f>
        <v>4592</v>
      </c>
      <c r="D12" s="8"/>
      <c r="E12" s="8"/>
      <c r="L12" s="11"/>
      <c r="M12" s="11"/>
      <c r="N12" s="11"/>
      <c r="O12" s="11"/>
      <c r="P12" s="11"/>
      <c r="Q12" s="11"/>
      <c r="R12" s="11"/>
      <c r="S12" s="11"/>
    </row>
    <row r="13" spans="2:19" x14ac:dyDescent="0.25">
      <c r="B13" s="3"/>
      <c r="C13" s="3"/>
      <c r="D13" s="3"/>
      <c r="E13" s="3"/>
      <c r="L13" s="11"/>
      <c r="M13" s="11"/>
      <c r="N13" s="11"/>
      <c r="O13" s="11"/>
      <c r="P13" s="11"/>
      <c r="Q13" s="11"/>
      <c r="R13" s="11"/>
      <c r="S13" s="11"/>
    </row>
    <row r="14" spans="2:19" x14ac:dyDescent="0.25">
      <c r="B14" s="3"/>
      <c r="C14" s="3" t="s">
        <v>13</v>
      </c>
      <c r="D14" s="3"/>
      <c r="E14" s="3"/>
      <c r="L14" s="11"/>
      <c r="M14" s="11"/>
      <c r="N14" s="11"/>
      <c r="O14" s="11"/>
      <c r="P14" s="11"/>
      <c r="Q14" s="11"/>
      <c r="R14" s="11"/>
      <c r="S14" s="11"/>
    </row>
    <row r="15" spans="2:19" ht="26.25" x14ac:dyDescent="0.45">
      <c r="B15" s="3"/>
      <c r="C15" s="7">
        <f>Investment!H4</f>
        <v>2220</v>
      </c>
      <c r="D15" s="7"/>
      <c r="E15" s="7"/>
      <c r="L15" s="11"/>
      <c r="M15" s="11"/>
      <c r="N15" s="11"/>
      <c r="O15" s="11"/>
      <c r="P15" s="11"/>
      <c r="Q15" s="11"/>
      <c r="R15" s="11"/>
      <c r="S15" s="11"/>
    </row>
    <row r="16" spans="2:19" x14ac:dyDescent="0.25">
      <c r="B16" s="3"/>
      <c r="C16" s="3"/>
      <c r="D16" s="3"/>
      <c r="E16" s="3"/>
      <c r="L16" s="11"/>
      <c r="M16" s="11"/>
      <c r="N16" s="11"/>
      <c r="O16" s="11"/>
      <c r="P16" s="11"/>
      <c r="Q16" s="11"/>
      <c r="R16" s="11"/>
      <c r="S16" s="11"/>
    </row>
    <row r="17" spans="2:19" x14ac:dyDescent="0.25">
      <c r="B17" s="3"/>
      <c r="C17" s="3" t="s">
        <v>14</v>
      </c>
      <c r="D17" s="3"/>
      <c r="E17" s="3"/>
      <c r="L17" s="11"/>
      <c r="M17" s="11"/>
      <c r="N17" s="11"/>
      <c r="O17" s="11"/>
      <c r="P17" s="11"/>
      <c r="Q17" s="11"/>
      <c r="R17" s="11"/>
      <c r="S17" s="11"/>
    </row>
    <row r="18" spans="2:19" ht="26.25" x14ac:dyDescent="0.45">
      <c r="B18" s="3"/>
      <c r="C18" s="9">
        <f>C9-C12-C15</f>
        <v>8688</v>
      </c>
      <c r="D18" s="9"/>
      <c r="E18" s="9"/>
      <c r="L18" s="11"/>
      <c r="M18" s="11"/>
      <c r="N18" s="11"/>
      <c r="O18" s="11"/>
      <c r="P18" s="11"/>
      <c r="Q18" s="11"/>
      <c r="R18" s="11"/>
      <c r="S18" s="11"/>
    </row>
    <row r="19" spans="2:19" x14ac:dyDescent="0.25">
      <c r="B19" s="3"/>
      <c r="C19" s="3"/>
      <c r="D19" s="3"/>
      <c r="E19" s="3"/>
      <c r="L19" s="11"/>
      <c r="M19" s="11"/>
      <c r="N19" s="11"/>
      <c r="O19" s="11"/>
      <c r="P19" s="11"/>
      <c r="Q19" s="11"/>
      <c r="R19" s="11"/>
      <c r="S19" s="11"/>
    </row>
    <row r="20" spans="2:19" x14ac:dyDescent="0.25">
      <c r="B20" s="3"/>
      <c r="C20" s="4" t="s">
        <v>15</v>
      </c>
      <c r="D20" s="3"/>
      <c r="E20" s="3"/>
      <c r="L20" s="11"/>
      <c r="M20" s="11"/>
      <c r="N20" s="11"/>
      <c r="O20" s="11"/>
      <c r="P20" s="11"/>
      <c r="Q20" s="11"/>
      <c r="R20" s="11"/>
      <c r="S20" s="11"/>
    </row>
    <row r="21" spans="2:19" ht="21" x14ac:dyDescent="0.35">
      <c r="B21" s="3"/>
      <c r="C21" s="10" t="str">
        <f>INDEX(Income!C5:C10,MATCH(MAX(Income!D5:D10),Income!D5:D10,0))</f>
        <v>Salary</v>
      </c>
      <c r="D21" s="10"/>
      <c r="E21" s="10"/>
      <c r="L21" s="11"/>
      <c r="M21" s="11"/>
      <c r="N21" s="11"/>
      <c r="O21" s="11"/>
      <c r="P21" s="11"/>
      <c r="Q21" s="11"/>
      <c r="R21" s="11"/>
      <c r="S21" s="11"/>
    </row>
    <row r="22" spans="2:19" x14ac:dyDescent="0.25">
      <c r="B22" s="3"/>
      <c r="C22" s="3"/>
      <c r="D22" s="3"/>
      <c r="E22" s="3"/>
      <c r="L22" s="11"/>
      <c r="M22" s="11"/>
      <c r="N22" s="11"/>
      <c r="O22" s="11"/>
      <c r="P22" s="11"/>
      <c r="Q22" s="11"/>
      <c r="R22" s="11"/>
      <c r="S22" s="11"/>
    </row>
    <row r="23" spans="2:19" x14ac:dyDescent="0.25">
      <c r="B23" s="3"/>
      <c r="C23" s="3" t="s">
        <v>16</v>
      </c>
      <c r="D23" s="3"/>
      <c r="E23" s="3"/>
      <c r="L23" s="11"/>
      <c r="M23" s="11"/>
      <c r="N23" s="11"/>
      <c r="O23" s="11"/>
      <c r="P23" s="11"/>
      <c r="Q23" s="11"/>
      <c r="R23" s="11"/>
      <c r="S23" s="11"/>
    </row>
    <row r="24" spans="2:19" ht="21" x14ac:dyDescent="0.35">
      <c r="B24" s="3"/>
      <c r="C24" s="10" t="str">
        <f>INDEX(expenditure!C5:C19,MATCH(MAX(expenditure!D5:D19),expenditure!D5:D19,0))</f>
        <v>Other</v>
      </c>
      <c r="D24" s="10"/>
      <c r="E24" s="10"/>
      <c r="L24" s="11"/>
      <c r="M24" s="11"/>
      <c r="N24" s="11"/>
      <c r="O24" s="11"/>
      <c r="P24" s="11"/>
      <c r="Q24" s="11"/>
      <c r="R24" s="11"/>
      <c r="S24" s="11"/>
    </row>
    <row r="25" spans="2:19" x14ac:dyDescent="0.25">
      <c r="B25" s="3"/>
      <c r="C25" s="3"/>
      <c r="D25" s="3"/>
      <c r="E25" s="3"/>
      <c r="L25" s="11"/>
      <c r="M25" s="11"/>
      <c r="N25" s="11"/>
      <c r="O25" s="11"/>
      <c r="P25" s="11"/>
      <c r="Q25" s="11"/>
      <c r="R25" s="11"/>
      <c r="S25" s="11"/>
    </row>
    <row r="29" spans="2:19" ht="23.25" x14ac:dyDescent="0.35">
      <c r="B29" s="5"/>
      <c r="C29" s="12"/>
    </row>
    <row r="32" spans="2:19" ht="23.25" x14ac:dyDescent="0.35">
      <c r="B32" s="5"/>
    </row>
  </sheetData>
  <mergeCells count="7">
    <mergeCell ref="C21:E21"/>
    <mergeCell ref="C24:E24"/>
    <mergeCell ref="B4:S4"/>
    <mergeCell ref="C9:E9"/>
    <mergeCell ref="C12:E12"/>
    <mergeCell ref="C15:E15"/>
    <mergeCell ref="C18:E18"/>
  </mergeCells>
  <conditionalFormatting sqref="B4:S4">
    <cfRule type="dataBar" priority="1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{0C4115E3-7CBC-44CB-BD30-6C6EA0501564}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115E3-7CBC-44CB-BD30-6C6EA050156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B4:S4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3"/>
  <sheetViews>
    <sheetView workbookViewId="0">
      <selection activeCell="I14" sqref="I14"/>
    </sheetView>
  </sheetViews>
  <sheetFormatPr defaultRowHeight="15" x14ac:dyDescent="0.25"/>
  <cols>
    <col min="1" max="1" width="9.140625" customWidth="1"/>
    <col min="2" max="2" width="11.140625" customWidth="1"/>
    <col min="3" max="3" width="20.42578125" customWidth="1"/>
    <col min="4" max="4" width="13" customWidth="1"/>
    <col min="7" max="7" width="13.85546875" customWidth="1"/>
    <col min="8" max="8" width="25.5703125" customWidth="1"/>
    <col min="11" max="11" width="16.140625" customWidth="1"/>
  </cols>
  <sheetData>
    <row r="4" spans="2:8" x14ac:dyDescent="0.25">
      <c r="B4" t="s">
        <v>0</v>
      </c>
      <c r="C4" t="s">
        <v>1</v>
      </c>
      <c r="D4" t="s">
        <v>2</v>
      </c>
      <c r="G4" t="s">
        <v>8</v>
      </c>
      <c r="H4" s="1">
        <f>SUM(Table1[Amount])</f>
        <v>15500</v>
      </c>
    </row>
    <row r="5" spans="2:8" x14ac:dyDescent="0.25">
      <c r="C5" t="s">
        <v>3</v>
      </c>
      <c r="D5" s="1">
        <v>15000</v>
      </c>
    </row>
    <row r="6" spans="2:8" x14ac:dyDescent="0.25">
      <c r="C6" t="s">
        <v>18</v>
      </c>
      <c r="D6" s="1">
        <v>500</v>
      </c>
    </row>
    <row r="7" spans="2:8" x14ac:dyDescent="0.25">
      <c r="D7" s="1"/>
    </row>
    <row r="8" spans="2:8" x14ac:dyDescent="0.25">
      <c r="D8" s="1"/>
    </row>
    <row r="9" spans="2:8" x14ac:dyDescent="0.25">
      <c r="D9" s="1"/>
    </row>
    <row r="10" spans="2:8" x14ac:dyDescent="0.25">
      <c r="D10" s="1"/>
    </row>
    <row r="11" spans="2:8" x14ac:dyDescent="0.25">
      <c r="D11" s="1"/>
    </row>
    <row r="12" spans="2:8" x14ac:dyDescent="0.25">
      <c r="D12" s="1"/>
    </row>
    <row r="13" spans="2:8" x14ac:dyDescent="0.25">
      <c r="D13" s="1"/>
    </row>
    <row r="14" spans="2:8" x14ac:dyDescent="0.25">
      <c r="D14" s="1"/>
    </row>
    <row r="15" spans="2:8" x14ac:dyDescent="0.25">
      <c r="D15" s="1"/>
    </row>
    <row r="16" spans="2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</sheetData>
  <dataValidations count="1">
    <dataValidation type="list" allowBlank="1" showInputMessage="1" showErrorMessage="1" sqref="C5:C10">
      <formula1>"Salary,Business,Other"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6"/>
  <sheetViews>
    <sheetView topLeftCell="A7" workbookViewId="0">
      <selection activeCell="G18" sqref="G18"/>
    </sheetView>
  </sheetViews>
  <sheetFormatPr defaultRowHeight="15" x14ac:dyDescent="0.25"/>
  <cols>
    <col min="1" max="1" width="9.140625" customWidth="1"/>
    <col min="2" max="2" width="11.140625" customWidth="1"/>
    <col min="3" max="3" width="20.42578125" customWidth="1"/>
    <col min="4" max="4" width="13" customWidth="1"/>
    <col min="8" max="8" width="19.85546875" customWidth="1"/>
    <col min="11" max="11" width="23.7109375" customWidth="1"/>
  </cols>
  <sheetData>
    <row r="4" spans="2:9" x14ac:dyDescent="0.25">
      <c r="B4" t="s">
        <v>0</v>
      </c>
      <c r="C4" t="s">
        <v>4</v>
      </c>
      <c r="D4" t="s">
        <v>2</v>
      </c>
      <c r="H4" t="s">
        <v>9</v>
      </c>
      <c r="I4" s="1">
        <f>SUM(Table14[Amount])</f>
        <v>4592</v>
      </c>
    </row>
    <row r="5" spans="2:9" x14ac:dyDescent="0.25">
      <c r="C5" t="s">
        <v>20</v>
      </c>
      <c r="D5" s="1">
        <v>50</v>
      </c>
    </row>
    <row r="6" spans="2:9" x14ac:dyDescent="0.25">
      <c r="C6" t="s">
        <v>5</v>
      </c>
      <c r="D6" s="1">
        <v>120</v>
      </c>
    </row>
    <row r="7" spans="2:9" x14ac:dyDescent="0.25">
      <c r="C7" t="s">
        <v>21</v>
      </c>
      <c r="D7" s="1">
        <v>22</v>
      </c>
    </row>
    <row r="8" spans="2:9" x14ac:dyDescent="0.25">
      <c r="C8" t="s">
        <v>22</v>
      </c>
      <c r="D8" s="1">
        <v>400</v>
      </c>
    </row>
    <row r="9" spans="2:9" x14ac:dyDescent="0.25">
      <c r="C9" t="s">
        <v>23</v>
      </c>
      <c r="D9" s="1">
        <v>4000</v>
      </c>
    </row>
    <row r="10" spans="2:9" x14ac:dyDescent="0.25">
      <c r="D10" s="1"/>
    </row>
    <row r="11" spans="2:9" x14ac:dyDescent="0.25">
      <c r="D11" s="1"/>
    </row>
    <row r="12" spans="2:9" x14ac:dyDescent="0.25">
      <c r="D12" s="1"/>
    </row>
    <row r="13" spans="2:9" x14ac:dyDescent="0.25">
      <c r="D13" s="1"/>
    </row>
    <row r="14" spans="2:9" x14ac:dyDescent="0.25">
      <c r="D14" s="1"/>
    </row>
    <row r="15" spans="2:9" x14ac:dyDescent="0.25">
      <c r="D15" s="1"/>
    </row>
    <row r="16" spans="2:9" x14ac:dyDescent="0.25">
      <c r="D16" s="1"/>
    </row>
    <row r="17" spans="3:4" x14ac:dyDescent="0.25">
      <c r="D17" s="1"/>
    </row>
    <row r="18" spans="3:4" x14ac:dyDescent="0.25">
      <c r="D18" s="1"/>
    </row>
    <row r="19" spans="3:4" x14ac:dyDescent="0.25">
      <c r="D19" s="1"/>
    </row>
    <row r="20" spans="3:4" x14ac:dyDescent="0.25">
      <c r="D20" s="1"/>
    </row>
    <row r="21" spans="3:4" x14ac:dyDescent="0.25">
      <c r="D21" s="1"/>
    </row>
    <row r="22" spans="3:4" x14ac:dyDescent="0.25">
      <c r="D22" s="1"/>
    </row>
    <row r="23" spans="3:4" x14ac:dyDescent="0.25"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  <row r="34" spans="3:4" x14ac:dyDescent="0.25">
      <c r="C34" s="2"/>
      <c r="D34" s="1"/>
    </row>
    <row r="35" spans="3:4" x14ac:dyDescent="0.25">
      <c r="C35" s="2"/>
      <c r="D35" s="1"/>
    </row>
    <row r="36" spans="3:4" x14ac:dyDescent="0.25">
      <c r="C36" s="2"/>
      <c r="D36" s="1"/>
    </row>
  </sheetData>
  <dataValidations count="1">
    <dataValidation type="list" allowBlank="1" showInputMessage="1" showErrorMessage="1" sqref="C5:C19">
      <formula1>"Rent,Food,Home,Travel,Subscriptions,Personal purchases,Gifts,Other"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"/>
  <sheetViews>
    <sheetView workbookViewId="0">
      <selection activeCell="E17" sqref="E17"/>
    </sheetView>
  </sheetViews>
  <sheetFormatPr defaultRowHeight="15" x14ac:dyDescent="0.25"/>
  <cols>
    <col min="1" max="1" width="9.140625" customWidth="1"/>
    <col min="2" max="2" width="11.140625" customWidth="1"/>
    <col min="3" max="3" width="17.85546875" customWidth="1"/>
    <col min="4" max="4" width="13.85546875" customWidth="1"/>
    <col min="5" max="5" width="56.140625" customWidth="1"/>
    <col min="7" max="7" width="18.5703125" customWidth="1"/>
    <col min="8" max="8" width="16.28515625" customWidth="1"/>
    <col min="11" max="11" width="16.140625" customWidth="1"/>
  </cols>
  <sheetData>
    <row r="4" spans="2:8" x14ac:dyDescent="0.25">
      <c r="B4" t="s">
        <v>0</v>
      </c>
      <c r="C4" t="s">
        <v>6</v>
      </c>
      <c r="D4" t="s">
        <v>2</v>
      </c>
      <c r="E4" t="s">
        <v>7</v>
      </c>
      <c r="G4" t="s">
        <v>10</v>
      </c>
      <c r="H4" s="1">
        <f>SUM(Table16[Amount])</f>
        <v>2220</v>
      </c>
    </row>
    <row r="5" spans="2:8" x14ac:dyDescent="0.25">
      <c r="C5" t="s">
        <v>18</v>
      </c>
      <c r="D5" s="1">
        <v>220</v>
      </c>
    </row>
    <row r="6" spans="2:8" x14ac:dyDescent="0.25">
      <c r="C6" t="s">
        <v>17</v>
      </c>
      <c r="D6" s="1">
        <v>2000</v>
      </c>
    </row>
    <row r="7" spans="2:8" x14ac:dyDescent="0.25">
      <c r="D7" s="1"/>
    </row>
  </sheetData>
  <dataValidations count="1">
    <dataValidation type="list" allowBlank="1" showInputMessage="1" showErrorMessage="1" sqref="C5:C7">
      <formula1>"Stocks,Business,Other"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expenditure</vt:lpstr>
      <vt:lpstr>Investment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fardin khan</dc:creator>
  <cp:lastModifiedBy>fardin khan</cp:lastModifiedBy>
  <dcterms:created xsi:type="dcterms:W3CDTF">2024-11-01T12:28:43Z</dcterms:created>
  <dcterms:modified xsi:type="dcterms:W3CDTF">2024-11-02T13:29:48Z</dcterms:modified>
</cp:coreProperties>
</file>