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/>
  <bookViews>
    <workbookView xWindow="240" yWindow="75" windowWidth="19320" windowHeight="12120"/>
  </bookViews>
  <sheets>
    <sheet name="table" sheetId="1" r:id="rId1"/>
    <sheet name="logic" sheetId="2" r:id="rId2"/>
    <sheet name="別表2イ4" sheetId="3" r:id="rId3"/>
    <sheet name="Sheet2" sheetId="4" r:id="rId4"/>
  </sheets>
  <calcPr calcId="145621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3" i="3" l="1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42" i="3"/>
  <c r="G27" i="3"/>
  <c r="H27" i="3"/>
  <c r="K27" i="3"/>
  <c r="G28" i="3"/>
  <c r="G29" i="3"/>
  <c r="H29" i="3"/>
  <c r="K29" i="3"/>
  <c r="G30" i="3"/>
  <c r="G32" i="3"/>
  <c r="G33" i="3"/>
  <c r="G34" i="3"/>
  <c r="G35" i="3"/>
  <c r="G36" i="3"/>
  <c r="G37" i="3"/>
  <c r="G38" i="3"/>
  <c r="G39" i="3"/>
  <c r="G40" i="3"/>
  <c r="G41" i="3"/>
  <c r="G31" i="3"/>
  <c r="H31" i="3"/>
  <c r="K3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G12" i="3"/>
  <c r="H12" i="3"/>
  <c r="K12" i="3"/>
  <c r="G13" i="3"/>
  <c r="G14" i="3"/>
  <c r="H14" i="3"/>
  <c r="K14" i="3"/>
  <c r="G15" i="3"/>
  <c r="G16" i="3"/>
  <c r="H16" i="3"/>
  <c r="K16" i="3"/>
  <c r="H13" i="3"/>
  <c r="K13" i="3"/>
  <c r="H15" i="3"/>
  <c r="K15" i="3"/>
  <c r="H28" i="3"/>
  <c r="K28" i="3"/>
  <c r="H30" i="3"/>
  <c r="K30" i="3"/>
  <c r="H32" i="3"/>
  <c r="K32" i="3"/>
  <c r="H33" i="3"/>
  <c r="K33" i="3"/>
  <c r="H34" i="3"/>
  <c r="K34" i="3"/>
  <c r="H35" i="3"/>
  <c r="K35" i="3"/>
  <c r="H36" i="3"/>
  <c r="K36" i="3"/>
  <c r="H37" i="3"/>
  <c r="K37" i="3"/>
  <c r="H38" i="3"/>
  <c r="K38" i="3"/>
  <c r="H39" i="3"/>
  <c r="K39" i="3"/>
  <c r="H40" i="3"/>
  <c r="K40" i="3"/>
  <c r="H41" i="3"/>
  <c r="K41" i="3"/>
  <c r="H42" i="3"/>
  <c r="K42" i="3"/>
  <c r="H43" i="3"/>
  <c r="K43" i="3"/>
  <c r="H44" i="3"/>
  <c r="K44" i="3"/>
  <c r="H45" i="3"/>
  <c r="K45" i="3"/>
  <c r="H46" i="3"/>
  <c r="K46" i="3"/>
  <c r="H47" i="3"/>
  <c r="K47" i="3"/>
  <c r="H48" i="3"/>
  <c r="K48" i="3"/>
  <c r="H49" i="3"/>
  <c r="K49" i="3"/>
  <c r="H50" i="3"/>
  <c r="K50" i="3"/>
  <c r="H51" i="3"/>
  <c r="K51" i="3"/>
  <c r="H52" i="3"/>
  <c r="K52" i="3"/>
  <c r="H53" i="3"/>
  <c r="K53" i="3"/>
  <c r="H54" i="3"/>
  <c r="K54" i="3"/>
  <c r="H55" i="3"/>
  <c r="K55" i="3"/>
  <c r="H56" i="3"/>
  <c r="K56" i="3"/>
  <c r="H57" i="3"/>
  <c r="K57" i="3"/>
  <c r="H58" i="3"/>
  <c r="K58" i="3"/>
  <c r="H59" i="3"/>
  <c r="K59" i="3"/>
  <c r="H60" i="3"/>
  <c r="K60" i="3"/>
  <c r="H61" i="3"/>
  <c r="K61" i="3"/>
  <c r="G3" i="3"/>
  <c r="H3" i="3"/>
  <c r="K3" i="3"/>
  <c r="G4" i="3"/>
  <c r="H4" i="3"/>
  <c r="K4" i="3"/>
  <c r="G5" i="3"/>
  <c r="H5" i="3"/>
  <c r="K5" i="3"/>
  <c r="G6" i="3"/>
  <c r="H6" i="3"/>
  <c r="K6" i="3"/>
  <c r="G7" i="3"/>
  <c r="H7" i="3"/>
  <c r="K7" i="3"/>
  <c r="G8" i="3"/>
  <c r="H8" i="3"/>
  <c r="K8" i="3"/>
  <c r="G9" i="3"/>
  <c r="H9" i="3"/>
  <c r="K9" i="3"/>
  <c r="G10" i="3"/>
  <c r="H10" i="3"/>
  <c r="K10" i="3"/>
  <c r="G11" i="3"/>
  <c r="H11" i="3"/>
  <c r="K11" i="3"/>
  <c r="G17" i="3"/>
  <c r="H17" i="3"/>
  <c r="K17" i="3"/>
  <c r="G19" i="3"/>
  <c r="H19" i="3"/>
  <c r="K19" i="3"/>
  <c r="G20" i="3"/>
  <c r="H20" i="3"/>
  <c r="K20" i="3"/>
  <c r="G21" i="3"/>
  <c r="H21" i="3"/>
  <c r="K21" i="3"/>
  <c r="G22" i="3"/>
  <c r="H22" i="3"/>
  <c r="K22" i="3"/>
  <c r="G23" i="3"/>
  <c r="H23" i="3"/>
  <c r="K23" i="3"/>
  <c r="G24" i="3"/>
  <c r="H24" i="3"/>
  <c r="K24" i="3"/>
  <c r="G25" i="3"/>
  <c r="H25" i="3"/>
  <c r="K25" i="3"/>
  <c r="G26" i="3"/>
  <c r="H26" i="3"/>
  <c r="K26" i="3"/>
  <c r="G18" i="3"/>
  <c r="H18" i="3"/>
  <c r="K18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F4" i="3"/>
  <c r="E4" i="3"/>
  <c r="D3" i="3"/>
</calcChain>
</file>

<file path=xl/sharedStrings.xml><?xml version="1.0" encoding="utf-8"?>
<sst xmlns="http://schemas.openxmlformats.org/spreadsheetml/2006/main" count="195" uniqueCount="146">
  <si>
    <t>JR四国</t>
    <rPh sb="2" eb="4">
      <t>シコク</t>
    </rPh>
    <phoneticPr fontId="2"/>
  </si>
  <si>
    <t>JR九州</t>
    <rPh sb="2" eb="4">
      <t>キュウシュウ</t>
    </rPh>
    <phoneticPr fontId="2"/>
  </si>
  <si>
    <t>営業キロ</t>
    <rPh sb="0" eb="2">
      <t>エイギョウ</t>
    </rPh>
    <phoneticPr fontId="2"/>
  </si>
  <si>
    <t>営業キロ下</t>
    <rPh sb="0" eb="2">
      <t>エイギョウ</t>
    </rPh>
    <rPh sb="4" eb="5">
      <t>シタ</t>
    </rPh>
    <phoneticPr fontId="2"/>
  </si>
  <si>
    <t>営業キロ上</t>
    <rPh sb="0" eb="2">
      <t>エイギョウ</t>
    </rPh>
    <rPh sb="4" eb="5">
      <t>ウエ</t>
    </rPh>
    <phoneticPr fontId="2"/>
  </si>
  <si>
    <t>JR東日本
電車特定区間</t>
    <rPh sb="2" eb="3">
      <t>ヒガシ</t>
    </rPh>
    <rPh sb="3" eb="5">
      <t>ニホン</t>
    </rPh>
    <rPh sb="6" eb="8">
      <t>デンシャ</t>
    </rPh>
    <rPh sb="8" eb="10">
      <t>トクテイ</t>
    </rPh>
    <rPh sb="10" eb="12">
      <t>クカン</t>
    </rPh>
    <phoneticPr fontId="2"/>
  </si>
  <si>
    <t>JR西日本
電車特定区間</t>
    <rPh sb="2" eb="3">
      <t>ニシ</t>
    </rPh>
    <rPh sb="3" eb="5">
      <t>ニホン</t>
    </rPh>
    <phoneticPr fontId="2"/>
  </si>
  <si>
    <t>JR東日本
JR東海
JR西日本
幹線</t>
    <rPh sb="2" eb="3">
      <t>ヒガシ</t>
    </rPh>
    <rPh sb="3" eb="5">
      <t>ニホン</t>
    </rPh>
    <rPh sb="8" eb="10">
      <t>トウカイ</t>
    </rPh>
    <rPh sb="13" eb="14">
      <t>ニシ</t>
    </rPh>
    <rPh sb="14" eb="16">
      <t>ニホン</t>
    </rPh>
    <rPh sb="17" eb="19">
      <t>カンセン</t>
    </rPh>
    <phoneticPr fontId="2"/>
  </si>
  <si>
    <t>JR東日本
山手線</t>
    <rPh sb="2" eb="3">
      <t>ヒガシ</t>
    </rPh>
    <rPh sb="3" eb="5">
      <t>ニホン</t>
    </rPh>
    <rPh sb="6" eb="9">
      <t>ヤマテセン</t>
    </rPh>
    <phoneticPr fontId="2"/>
  </si>
  <si>
    <t>JR西日本
大阪環状線</t>
    <rPh sb="2" eb="3">
      <t>ニシ</t>
    </rPh>
    <rPh sb="3" eb="5">
      <t>ニホン</t>
    </rPh>
    <rPh sb="6" eb="8">
      <t>オオサカ</t>
    </rPh>
    <rPh sb="8" eb="11">
      <t>カンジョウセン</t>
    </rPh>
    <phoneticPr fontId="2"/>
  </si>
  <si>
    <t>3A</t>
  </si>
  <si>
    <t>3B</t>
  </si>
  <si>
    <t>-</t>
  </si>
  <si>
    <t>4A</t>
  </si>
  <si>
    <t>4B</t>
  </si>
  <si>
    <t>5A</t>
  </si>
  <si>
    <t>5B</t>
  </si>
  <si>
    <t>5C</t>
  </si>
  <si>
    <t>JR北海道加算額</t>
    <rPh sb="2" eb="5">
      <t>ホッカイドウ</t>
    </rPh>
    <rPh sb="5" eb="8">
      <t>カサンガク</t>
    </rPh>
    <phoneticPr fontId="2"/>
  </si>
  <si>
    <t>JR九州加算額</t>
    <rPh sb="2" eb="4">
      <t>キュウシュウ</t>
    </rPh>
    <rPh sb="4" eb="7">
      <t>カサンガク</t>
    </rPh>
    <phoneticPr fontId="2"/>
  </si>
  <si>
    <t>JR四国加算額</t>
    <rPh sb="2" eb="4">
      <t>シコク</t>
    </rPh>
    <rPh sb="4" eb="7">
      <t>カサンガク</t>
    </rPh>
    <phoneticPr fontId="2"/>
  </si>
  <si>
    <t>擬制キロ</t>
    <rPh sb="0" eb="2">
      <t>ギセイ</t>
    </rPh>
    <phoneticPr fontId="2"/>
  </si>
  <si>
    <t>JR東日本
JR東海
JR西日本
地方交通線</t>
    <rPh sb="2" eb="3">
      <t>ヒガシ</t>
    </rPh>
    <rPh sb="3" eb="5">
      <t>ニホン</t>
    </rPh>
    <rPh sb="8" eb="10">
      <t>トウカイ</t>
    </rPh>
    <rPh sb="13" eb="14">
      <t>ニシ</t>
    </rPh>
    <rPh sb="14" eb="16">
      <t>ニホン</t>
    </rPh>
    <rPh sb="17" eb="22">
      <t>チホウコウツウセン</t>
    </rPh>
    <phoneticPr fontId="2"/>
  </si>
  <si>
    <t>修正した（Desktop鉄誤り？）</t>
    <rPh sb="0" eb="2">
      <t>シュウセイ</t>
    </rPh>
    <rPh sb="12" eb="13">
      <t>テツ</t>
    </rPh>
    <rPh sb="13" eb="14">
      <t>アヤマ</t>
    </rPh>
    <phoneticPr fontId="2"/>
  </si>
  <si>
    <t>D</t>
    <phoneticPr fontId="2"/>
  </si>
  <si>
    <t>A-1</t>
    <phoneticPr fontId="2"/>
  </si>
  <si>
    <t>E</t>
    <phoneticPr fontId="2"/>
  </si>
  <si>
    <t>C-1</t>
    <phoneticPr fontId="2"/>
  </si>
  <si>
    <t>B-1</t>
    <phoneticPr fontId="2"/>
  </si>
  <si>
    <t>A-2</t>
    <phoneticPr fontId="2"/>
  </si>
  <si>
    <t>B-2</t>
    <phoneticPr fontId="2"/>
  </si>
  <si>
    <t>Desktop鉄</t>
    <rPh sb="7" eb="8">
      <t>テツ</t>
    </rPh>
    <phoneticPr fontId="2"/>
  </si>
  <si>
    <t>JTB時刻表</t>
    <rPh sb="3" eb="5">
      <t>ジコク</t>
    </rPh>
    <rPh sb="5" eb="6">
      <t>ヒョウ</t>
    </rPh>
    <phoneticPr fontId="2"/>
  </si>
  <si>
    <t>C-3</t>
    <phoneticPr fontId="2"/>
  </si>
  <si>
    <t>C-2</t>
    <phoneticPr fontId="2"/>
  </si>
  <si>
    <t>~</t>
    <phoneticPr fontId="2"/>
  </si>
  <si>
    <t>JR東
電車特定</t>
    <rPh sb="2" eb="3">
      <t>ヒガシ</t>
    </rPh>
    <rPh sb="4" eb="6">
      <t>デンシャ</t>
    </rPh>
    <rPh sb="6" eb="8">
      <t>トクテイ</t>
    </rPh>
    <phoneticPr fontId="2"/>
  </si>
  <si>
    <t>JR東＋JR北（海峡・江差線のみのとき）</t>
    <rPh sb="2" eb="3">
      <t>ヒガシ</t>
    </rPh>
    <rPh sb="6" eb="7">
      <t>キタ</t>
    </rPh>
    <rPh sb="8" eb="10">
      <t>カイキョウ</t>
    </rPh>
    <rPh sb="11" eb="13">
      <t>エサシ</t>
    </rPh>
    <rPh sb="13" eb="14">
      <t>セン</t>
    </rPh>
    <phoneticPr fontId="2"/>
  </si>
  <si>
    <t>JR四国・JR九州の地方交通線のみ
擬制キロおよび営業キロがあてはまる
営業キロが「－」の場合は営業キロに関わらず下表が適用される</t>
    <rPh sb="2" eb="4">
      <t>シコク</t>
    </rPh>
    <rPh sb="7" eb="9">
      <t>キュウシュウ</t>
    </rPh>
    <rPh sb="10" eb="15">
      <t>チホウコウツウセン</t>
    </rPh>
    <rPh sb="18" eb="20">
      <t>ギセイ</t>
    </rPh>
    <rPh sb="25" eb="27">
      <t>エイギョウ</t>
    </rPh>
    <rPh sb="36" eb="38">
      <t>エイギョウ</t>
    </rPh>
    <rPh sb="45" eb="47">
      <t>バアイ</t>
    </rPh>
    <rPh sb="48" eb="50">
      <t>エイギョウ</t>
    </rPh>
    <rPh sb="53" eb="54">
      <t>カカ</t>
    </rPh>
    <rPh sb="57" eb="59">
      <t>カヒョウ</t>
    </rPh>
    <rPh sb="60" eb="62">
      <t>テキヨウ</t>
    </rPh>
    <phoneticPr fontId="2"/>
  </si>
  <si>
    <t>JR北：幹線・営業キロ・運賃計算キロ
JR四国・九州の地方交通線のみは擬制キロを</t>
    <rPh sb="2" eb="3">
      <t>キタ</t>
    </rPh>
    <rPh sb="4" eb="6">
      <t>カンセン</t>
    </rPh>
    <rPh sb="7" eb="9">
      <t>エイギョウ</t>
    </rPh>
    <rPh sb="12" eb="14">
      <t>ウンチン</t>
    </rPh>
    <rPh sb="14" eb="16">
      <t>ケイサン</t>
    </rPh>
    <rPh sb="21" eb="23">
      <t>シコク</t>
    </rPh>
    <rPh sb="24" eb="26">
      <t>キュウシュウ</t>
    </rPh>
    <rPh sb="27" eb="32">
      <t>チホウコウツウセン</t>
    </rPh>
    <rPh sb="35" eb="37">
      <t>ギセイ</t>
    </rPh>
    <phoneticPr fontId="2"/>
  </si>
  <si>
    <t>JR四九枠内営業キロ・運賃計算キロでは地方交通線のみはC-2、幹線＋地方交通線はC-3を適用</t>
    <rPh sb="2" eb="3">
      <t>ヨン</t>
    </rPh>
    <rPh sb="3" eb="4">
      <t>ココノ</t>
    </rPh>
    <rPh sb="4" eb="6">
      <t>ワクナイ</t>
    </rPh>
    <rPh sb="6" eb="8">
      <t>エイギョウ</t>
    </rPh>
    <rPh sb="11" eb="13">
      <t>ウンチン</t>
    </rPh>
    <rPh sb="13" eb="15">
      <t>ケイサン</t>
    </rPh>
    <rPh sb="19" eb="24">
      <t>チホウコウツウセン</t>
    </rPh>
    <rPh sb="31" eb="33">
      <t>カンセン</t>
    </rPh>
    <rPh sb="34" eb="39">
      <t>チホウコウツウセン</t>
    </rPh>
    <rPh sb="44" eb="46">
      <t>テキヨウ</t>
    </rPh>
    <phoneticPr fontId="2"/>
  </si>
  <si>
    <t>JR北海道
幹線</t>
    <rPh sb="2" eb="5">
      <t>ホッカイドウ</t>
    </rPh>
    <rPh sb="6" eb="8">
      <t>カンセン</t>
    </rPh>
    <phoneticPr fontId="2"/>
  </si>
  <si>
    <t>JR北海道
地方交通線</t>
    <rPh sb="2" eb="5">
      <t>ホッカイドウ</t>
    </rPh>
    <rPh sb="6" eb="11">
      <t>チホウコウツウセン</t>
    </rPh>
    <phoneticPr fontId="2"/>
  </si>
  <si>
    <t>JR時刻表</t>
    <rPh sb="2" eb="4">
      <t>ジコク</t>
    </rPh>
    <rPh sb="4" eb="5">
      <t>ヒョウ</t>
    </rPh>
    <phoneticPr fontId="2"/>
  </si>
  <si>
    <t>A</t>
    <phoneticPr fontId="2"/>
  </si>
  <si>
    <t>JR西
電車特定</t>
    <rPh sb="2" eb="3">
      <t>ニシ</t>
    </rPh>
    <rPh sb="4" eb="6">
      <t>デンシャ</t>
    </rPh>
    <rPh sb="6" eb="8">
      <t>トクテイ</t>
    </rPh>
    <phoneticPr fontId="2"/>
  </si>
  <si>
    <t>JR東
山手線内</t>
    <rPh sb="2" eb="3">
      <t>ヒガシ</t>
    </rPh>
    <rPh sb="4" eb="7">
      <t>ヤマテセン</t>
    </rPh>
    <rPh sb="7" eb="8">
      <t>ナイ</t>
    </rPh>
    <phoneticPr fontId="2"/>
  </si>
  <si>
    <t>JR西
大阪環状線内</t>
    <rPh sb="2" eb="3">
      <t>ニシ</t>
    </rPh>
    <rPh sb="4" eb="6">
      <t>オオサカ</t>
    </rPh>
    <rPh sb="6" eb="9">
      <t>カンジョウセン</t>
    </rPh>
    <rPh sb="9" eb="10">
      <t>ナイ</t>
    </rPh>
    <phoneticPr fontId="2"/>
  </si>
  <si>
    <t>JR四のみの場合
幹線=営業キロ
地方交通線(のみも含む)=擬制キロ</t>
    <rPh sb="2" eb="3">
      <t>ヨン</t>
    </rPh>
    <rPh sb="6" eb="8">
      <t>バアイ</t>
    </rPh>
    <rPh sb="9" eb="11">
      <t>カンセン</t>
    </rPh>
    <rPh sb="12" eb="14">
      <t>エイギョウ</t>
    </rPh>
    <rPh sb="17" eb="22">
      <t>チホウコウツウセン</t>
    </rPh>
    <rPh sb="26" eb="27">
      <t>フク</t>
    </rPh>
    <rPh sb="30" eb="32">
      <t>ギセイ</t>
    </rPh>
    <phoneticPr fontId="2"/>
  </si>
  <si>
    <t>JR九のみの場合
幹線=営業キロ
地方交通線(のみも含む)=擬制キロ</t>
    <rPh sb="2" eb="3">
      <t>キュウ</t>
    </rPh>
    <rPh sb="6" eb="8">
      <t>バアイ</t>
    </rPh>
    <rPh sb="9" eb="11">
      <t>カンセン</t>
    </rPh>
    <rPh sb="12" eb="14">
      <t>エイギョウ</t>
    </rPh>
    <rPh sb="17" eb="22">
      <t>チホウコウツウセン</t>
    </rPh>
    <rPh sb="26" eb="27">
      <t>フク</t>
    </rPh>
    <rPh sb="30" eb="32">
      <t>ギセイ</t>
    </rPh>
    <phoneticPr fontId="2"/>
  </si>
  <si>
    <t xml:space="preserve">JR北のみの幹線のみ（営業キロ）、幹線＋地方交通線の場合（営業キロ＋換算キロ）
</t>
    <rPh sb="2" eb="3">
      <t>キタ</t>
    </rPh>
    <rPh sb="6" eb="8">
      <t>カンセン</t>
    </rPh>
    <rPh sb="11" eb="13">
      <t>エイギョウ</t>
    </rPh>
    <rPh sb="17" eb="19">
      <t>カンセン</t>
    </rPh>
    <rPh sb="20" eb="25">
      <t>チホウコウツウセン</t>
    </rPh>
    <rPh sb="26" eb="28">
      <t>バアイ</t>
    </rPh>
    <rPh sb="29" eb="31">
      <t>エイギョウ</t>
    </rPh>
    <rPh sb="34" eb="36">
      <t>カンサン</t>
    </rPh>
    <phoneticPr fontId="2"/>
  </si>
  <si>
    <t>JR北の地方交通線のみ（営業キロ）</t>
    <rPh sb="2" eb="3">
      <t>キタ</t>
    </rPh>
    <rPh sb="4" eb="6">
      <t>チホウ</t>
    </rPh>
    <rPh sb="6" eb="8">
      <t>コウツウ</t>
    </rPh>
    <rPh sb="8" eb="9">
      <t>セン</t>
    </rPh>
    <rPh sb="12" eb="14">
      <t>エイギョウ</t>
    </rPh>
    <phoneticPr fontId="2"/>
  </si>
  <si>
    <t>本州3社の地方交通線のみの場合（営業キロ）</t>
    <rPh sb="0" eb="2">
      <t>ホンシュウ</t>
    </rPh>
    <rPh sb="3" eb="4">
      <t>シャ</t>
    </rPh>
    <rPh sb="5" eb="10">
      <t>チホウコウツウセン</t>
    </rPh>
    <rPh sb="13" eb="15">
      <t>バアイ</t>
    </rPh>
    <rPh sb="16" eb="18">
      <t>エイギョウ</t>
    </rPh>
    <phoneticPr fontId="2"/>
  </si>
  <si>
    <t>本州三社+三島3社の場合の加算額</t>
    <rPh sb="0" eb="2">
      <t>ホンシュウ</t>
    </rPh>
    <rPh sb="2" eb="4">
      <t>サンシャ</t>
    </rPh>
    <rPh sb="5" eb="7">
      <t>サントウ</t>
    </rPh>
    <rPh sb="8" eb="9">
      <t>シャ</t>
    </rPh>
    <rPh sb="10" eb="12">
      <t>バアイ</t>
    </rPh>
    <rPh sb="13" eb="16">
      <t>カサンガク</t>
    </rPh>
    <phoneticPr fontId="2"/>
  </si>
  <si>
    <t>東、西、海 幹線</t>
    <rPh sb="2" eb="3">
      <t>ニシ</t>
    </rPh>
    <rPh sb="4" eb="5">
      <t>ウミ</t>
    </rPh>
    <rPh sb="6" eb="8">
      <t>カンセン</t>
    </rPh>
    <phoneticPr fontId="2"/>
  </si>
  <si>
    <t>東、西、海 地線</t>
    <rPh sb="2" eb="3">
      <t>ニシ</t>
    </rPh>
    <rPh sb="4" eb="5">
      <t>ウミ</t>
    </rPh>
    <rPh sb="6" eb="7">
      <t>チ</t>
    </rPh>
    <rPh sb="7" eb="8">
      <t>セン</t>
    </rPh>
    <phoneticPr fontId="2"/>
  </si>
  <si>
    <t>北幹</t>
    <rPh sb="0" eb="1">
      <t>キタ</t>
    </rPh>
    <rPh sb="1" eb="2">
      <t>ミキ</t>
    </rPh>
    <phoneticPr fontId="2"/>
  </si>
  <si>
    <t>北地</t>
    <rPh sb="1" eb="2">
      <t>チ</t>
    </rPh>
    <phoneticPr fontId="2"/>
  </si>
  <si>
    <t>四幹</t>
    <rPh sb="0" eb="1">
      <t>ヨン</t>
    </rPh>
    <rPh sb="1" eb="2">
      <t>カン</t>
    </rPh>
    <phoneticPr fontId="2"/>
  </si>
  <si>
    <t>四地</t>
    <rPh sb="0" eb="1">
      <t>ヨン</t>
    </rPh>
    <rPh sb="1" eb="2">
      <t>チ</t>
    </rPh>
    <phoneticPr fontId="2"/>
  </si>
  <si>
    <t>九幹</t>
    <rPh sb="0" eb="1">
      <t>キュウ</t>
    </rPh>
    <rPh sb="1" eb="2">
      <t>カン</t>
    </rPh>
    <phoneticPr fontId="2"/>
  </si>
  <si>
    <t>九地</t>
    <rPh sb="0" eb="1">
      <t>キュウ</t>
    </rPh>
    <rPh sb="1" eb="2">
      <t>チ</t>
    </rPh>
    <phoneticPr fontId="2"/>
  </si>
  <si>
    <t>北海道新幹線であり得るが今は無い</t>
    <rPh sb="0" eb="3">
      <t>ホッカイドウ</t>
    </rPh>
    <rPh sb="3" eb="6">
      <t>シンカンセン</t>
    </rPh>
    <rPh sb="9" eb="10">
      <t>エ</t>
    </rPh>
    <rPh sb="12" eb="13">
      <t>イマ</t>
    </rPh>
    <rPh sb="14" eb="15">
      <t>ナ</t>
    </rPh>
    <phoneticPr fontId="2"/>
  </si>
  <si>
    <t>B</t>
    <phoneticPr fontId="2"/>
  </si>
  <si>
    <t>E</t>
    <phoneticPr fontId="2"/>
  </si>
  <si>
    <t>F</t>
    <phoneticPr fontId="2"/>
  </si>
  <si>
    <t>G</t>
    <phoneticPr fontId="2"/>
  </si>
  <si>
    <t>H</t>
    <phoneticPr fontId="2"/>
  </si>
  <si>
    <t>I</t>
    <phoneticPr fontId="2"/>
  </si>
  <si>
    <t>C</t>
    <phoneticPr fontId="2"/>
  </si>
  <si>
    <t>D</t>
    <phoneticPr fontId="2"/>
  </si>
  <si>
    <t>－</t>
    <phoneticPr fontId="2"/>
  </si>
  <si>
    <t>中小国</t>
    <rPh sb="0" eb="3">
      <t>ナカオグニ</t>
    </rPh>
    <phoneticPr fontId="2"/>
  </si>
  <si>
    <t>児島</t>
    <rPh sb="0" eb="2">
      <t>コジマ</t>
    </rPh>
    <phoneticPr fontId="2"/>
  </si>
  <si>
    <t>下関</t>
    <rPh sb="0" eb="2">
      <t>シモノセキ</t>
    </rPh>
    <phoneticPr fontId="2"/>
  </si>
  <si>
    <t>小倉</t>
    <rPh sb="0" eb="2">
      <t>コクラ</t>
    </rPh>
    <phoneticPr fontId="2"/>
  </si>
  <si>
    <t>博多</t>
    <rPh sb="0" eb="2">
      <t>ハカタ</t>
    </rPh>
    <phoneticPr fontId="2"/>
  </si>
  <si>
    <t>津軽海峡線</t>
    <rPh sb="0" eb="2">
      <t>ツガル</t>
    </rPh>
    <rPh sb="2" eb="4">
      <t>カイキョウ</t>
    </rPh>
    <rPh sb="4" eb="5">
      <t>セン</t>
    </rPh>
    <phoneticPr fontId="2"/>
  </si>
  <si>
    <t>瀬戸大橋線</t>
    <rPh sb="0" eb="5">
      <t>セトオオハシセン</t>
    </rPh>
    <phoneticPr fontId="2"/>
  </si>
  <si>
    <t>山陽線</t>
    <rPh sb="0" eb="3">
      <t>サンヨウセン</t>
    </rPh>
    <phoneticPr fontId="2"/>
  </si>
  <si>
    <t>山陽新幹線</t>
    <rPh sb="0" eb="2">
      <t>サンヨウ</t>
    </rPh>
    <rPh sb="2" eb="5">
      <t>シンカンセン</t>
    </rPh>
    <phoneticPr fontId="2"/>
  </si>
  <si>
    <t>津軽線</t>
    <rPh sb="0" eb="3">
      <t>ツガルセン</t>
    </rPh>
    <phoneticPr fontId="2"/>
  </si>
  <si>
    <t>鹿児島・日豊線</t>
    <rPh sb="0" eb="3">
      <t>カゴシマ</t>
    </rPh>
    <rPh sb="4" eb="6">
      <t>ニッポウ</t>
    </rPh>
    <rPh sb="6" eb="7">
      <t>セン</t>
    </rPh>
    <phoneticPr fontId="2"/>
  </si>
  <si>
    <t>鹿児島・九州新幹線</t>
    <rPh sb="0" eb="3">
      <t>カゴシマ</t>
    </rPh>
    <rPh sb="4" eb="6">
      <t>キュウシュウ</t>
    </rPh>
    <rPh sb="6" eb="9">
      <t>シンカンセン</t>
    </rPh>
    <phoneticPr fontId="2"/>
  </si>
  <si>
    <t>A+C</t>
    <phoneticPr fontId="2"/>
  </si>
  <si>
    <t>B+D</t>
    <phoneticPr fontId="2"/>
  </si>
  <si>
    <t>A+D</t>
    <phoneticPr fontId="2"/>
  </si>
  <si>
    <t>JR版記号</t>
    <rPh sb="2" eb="3">
      <t>バン</t>
    </rPh>
    <rPh sb="3" eb="5">
      <t>キゴウ</t>
    </rPh>
    <phoneticPr fontId="2"/>
  </si>
  <si>
    <t>設計時</t>
    <rPh sb="0" eb="2">
      <t>セッケイ</t>
    </rPh>
    <rPh sb="2" eb="3">
      <t>ジ</t>
    </rPh>
    <phoneticPr fontId="2"/>
  </si>
  <si>
    <t>a</t>
    <phoneticPr fontId="2"/>
  </si>
  <si>
    <t>b</t>
    <phoneticPr fontId="2"/>
  </si>
  <si>
    <t>c</t>
    <phoneticPr fontId="2"/>
  </si>
  <si>
    <t>d</t>
    <phoneticPr fontId="2"/>
  </si>
  <si>
    <t>e</t>
    <phoneticPr fontId="2"/>
  </si>
  <si>
    <t>f</t>
    <phoneticPr fontId="2"/>
  </si>
  <si>
    <t>g</t>
    <phoneticPr fontId="2"/>
  </si>
  <si>
    <t>h</t>
    <phoneticPr fontId="2"/>
  </si>
  <si>
    <t>i</t>
    <phoneticPr fontId="2"/>
  </si>
  <si>
    <t>j</t>
    <phoneticPr fontId="2"/>
  </si>
  <si>
    <t>k</t>
    <phoneticPr fontId="2"/>
  </si>
  <si>
    <t>l</t>
    <phoneticPr fontId="2"/>
  </si>
  <si>
    <t>m</t>
    <phoneticPr fontId="2"/>
  </si>
  <si>
    <t>n</t>
    <phoneticPr fontId="2"/>
  </si>
  <si>
    <t>o</t>
    <phoneticPr fontId="2"/>
  </si>
  <si>
    <t>p</t>
    <phoneticPr fontId="2"/>
  </si>
  <si>
    <t>q</t>
    <phoneticPr fontId="2"/>
  </si>
  <si>
    <t>r</t>
    <phoneticPr fontId="2"/>
  </si>
  <si>
    <t>営業キロ
（運賃計算キロ）</t>
    <rPh sb="0" eb="2">
      <t>エイギョウ</t>
    </rPh>
    <rPh sb="6" eb="8">
      <t>ウンチン</t>
    </rPh>
    <rPh sb="8" eb="10">
      <t>ケイサン</t>
    </rPh>
    <phoneticPr fontId="2"/>
  </si>
  <si>
    <t>営業キロ</t>
    <rPh sb="0" eb="2">
      <t>エイギョウ</t>
    </rPh>
    <phoneticPr fontId="2"/>
  </si>
  <si>
    <t>キロ-下</t>
    <rPh sb="3" eb="4">
      <t>シタ</t>
    </rPh>
    <phoneticPr fontId="2"/>
  </si>
  <si>
    <t>キロ-上</t>
    <rPh sb="3" eb="4">
      <t>ウエ</t>
    </rPh>
    <phoneticPr fontId="2"/>
  </si>
  <si>
    <t>営業キロ
(運賃計算キロまたは擬制キロ）</t>
    <rPh sb="0" eb="2">
      <t>エイギョウ</t>
    </rPh>
    <rPh sb="6" eb="10">
      <t>ウンチンケイサン</t>
    </rPh>
    <rPh sb="15" eb="17">
      <t>ギセイ</t>
    </rPh>
    <phoneticPr fontId="2"/>
  </si>
  <si>
    <t>境界駅からの営業キロ</t>
    <rPh sb="0" eb="2">
      <t>キョウカイ</t>
    </rPh>
    <rPh sb="2" eb="3">
      <t>エキ</t>
    </rPh>
    <rPh sb="6" eb="8">
      <t>エイギョウ</t>
    </rPh>
    <phoneticPr fontId="2"/>
  </si>
  <si>
    <t>運賃計算キロ</t>
    <rPh sb="0" eb="4">
      <t>ウンチンケイサン</t>
    </rPh>
    <phoneticPr fontId="2"/>
  </si>
  <si>
    <t>境界駅からの営業(運賃計算）キロ</t>
    <rPh sb="0" eb="2">
      <t>キョウカイ</t>
    </rPh>
    <rPh sb="2" eb="3">
      <t>エキ</t>
    </rPh>
    <rPh sb="6" eb="8">
      <t>エイギョウ</t>
    </rPh>
    <rPh sb="9" eb="11">
      <t>ウンチン</t>
    </rPh>
    <rPh sb="11" eb="13">
      <t>ケイサン</t>
    </rPh>
    <phoneticPr fontId="2"/>
  </si>
  <si>
    <t>時刻表にない部分(怪しい）</t>
    <rPh sb="0" eb="2">
      <t>ジコク</t>
    </rPh>
    <rPh sb="2" eb="3">
      <t>ヒョウ</t>
    </rPh>
    <rPh sb="6" eb="8">
      <t>ブブン</t>
    </rPh>
    <rPh sb="9" eb="10">
      <t>アヤ</t>
    </rPh>
    <phoneticPr fontId="2"/>
  </si>
  <si>
    <t>地方交通線計算キロ</t>
    <rPh sb="0" eb="5">
      <t>チホウコウツウセン</t>
    </rPh>
    <rPh sb="5" eb="7">
      <t>ケイサン</t>
    </rPh>
    <phoneticPr fontId="2"/>
  </si>
  <si>
    <t>下限</t>
    <rPh sb="0" eb="2">
      <t>カゲン</t>
    </rPh>
    <phoneticPr fontId="2"/>
  </si>
  <si>
    <t>上限(略)</t>
    <rPh sb="0" eb="2">
      <t>ジョウゲン</t>
    </rPh>
    <rPh sb="3" eb="4">
      <t>リャク</t>
    </rPh>
    <phoneticPr fontId="2"/>
  </si>
  <si>
    <t>中央値(計算値）</t>
    <rPh sb="0" eb="2">
      <t>チュウオウ</t>
    </rPh>
    <rPh sb="2" eb="3">
      <t>チ</t>
    </rPh>
    <rPh sb="4" eb="6">
      <t>ケイサン</t>
    </rPh>
    <rPh sb="6" eb="7">
      <t>チ</t>
    </rPh>
    <phoneticPr fontId="2"/>
  </si>
  <si>
    <t>本州3社
幹線を含む場合
営業キロ(幹線）＋換算キロ（地方交通線）（JR北、JR東）、擬制キロ（JR九、四の地方交通線）
但し幹線、地方交通線それぞれ合計１0km以内は営業キロでB-1適用</t>
    <rPh sb="0" eb="2">
      <t>ホンシュウ</t>
    </rPh>
    <rPh sb="3" eb="4">
      <t>シャ</t>
    </rPh>
    <rPh sb="5" eb="7">
      <t>カンセン</t>
    </rPh>
    <rPh sb="8" eb="9">
      <t>フク</t>
    </rPh>
    <rPh sb="10" eb="12">
      <t>バアイ</t>
    </rPh>
    <rPh sb="13" eb="15">
      <t>エイギョウ</t>
    </rPh>
    <rPh sb="18" eb="20">
      <t>カンセン</t>
    </rPh>
    <rPh sb="22" eb="24">
      <t>カンサン</t>
    </rPh>
    <rPh sb="27" eb="32">
      <t>チホウコウツウセン</t>
    </rPh>
    <rPh sb="36" eb="37">
      <t>キタ</t>
    </rPh>
    <rPh sb="40" eb="41">
      <t>ヒガシ</t>
    </rPh>
    <rPh sb="43" eb="45">
      <t>ギセイ</t>
    </rPh>
    <rPh sb="50" eb="51">
      <t>キュウ</t>
    </rPh>
    <rPh sb="52" eb="53">
      <t>ヨン</t>
    </rPh>
    <rPh sb="54" eb="59">
      <t>チホウコウツウセン</t>
    </rPh>
    <rPh sb="61" eb="62">
      <t>タダ</t>
    </rPh>
    <rPh sb="63" eb="65">
      <t>カンセン</t>
    </rPh>
    <rPh sb="66" eb="71">
      <t>チホウコウツウセン</t>
    </rPh>
    <rPh sb="75" eb="77">
      <t>ゴウケイ</t>
    </rPh>
    <rPh sb="81" eb="83">
      <t>イナイ</t>
    </rPh>
    <rPh sb="84" eb="86">
      <t>エイギョウ</t>
    </rPh>
    <rPh sb="92" eb="94">
      <t>テキヨウ</t>
    </rPh>
    <phoneticPr fontId="2"/>
  </si>
  <si>
    <t>地方交通線のみの運賃額</t>
    <rPh sb="0" eb="5">
      <t>チホウコウツウセン</t>
    </rPh>
    <rPh sb="8" eb="10">
      <t>ウンチン</t>
    </rPh>
    <rPh sb="10" eb="11">
      <t>ガク</t>
    </rPh>
    <phoneticPr fontId="2"/>
  </si>
  <si>
    <t>幹線のみ</t>
    <rPh sb="0" eb="2">
      <t>カンセン</t>
    </rPh>
    <phoneticPr fontId="2"/>
  </si>
  <si>
    <t>無色は幹線＋地方、幹線のみ</t>
    <rPh sb="0" eb="2">
      <t>ムショク</t>
    </rPh>
    <rPh sb="3" eb="5">
      <t>カンセン</t>
    </rPh>
    <rPh sb="6" eb="8">
      <t>チホウ</t>
    </rPh>
    <rPh sb="9" eb="11">
      <t>カンセン</t>
    </rPh>
    <phoneticPr fontId="2"/>
  </si>
  <si>
    <t>fare_a()</t>
    <phoneticPr fontId="2"/>
  </si>
  <si>
    <t>fare_b()</t>
    <phoneticPr fontId="2"/>
  </si>
  <si>
    <t>fare_c()</t>
    <phoneticPr fontId="2"/>
  </si>
  <si>
    <t>fare_d()</t>
    <phoneticPr fontId="2"/>
  </si>
  <si>
    <t>fare_e()</t>
    <phoneticPr fontId="2"/>
  </si>
  <si>
    <t>0としてDBは定義→</t>
    <rPh sb="7" eb="9">
      <t>テイギ</t>
    </rPh>
    <phoneticPr fontId="2"/>
  </si>
  <si>
    <t>時刻表</t>
    <rPh sb="0" eb="2">
      <t>ジコク</t>
    </rPh>
    <rPh sb="2" eb="3">
      <t>ヒョウ</t>
    </rPh>
    <phoneticPr fontId="2"/>
  </si>
  <si>
    <t>ここからは時刻表ではなく、Desktop鉄なので信憑性にかける</t>
    <rPh sb="5" eb="7">
      <t>ジコク</t>
    </rPh>
    <rPh sb="7" eb="8">
      <t>ヒョウ</t>
    </rPh>
    <rPh sb="20" eb="21">
      <t>テツ</t>
    </rPh>
    <rPh sb="24" eb="27">
      <t>シンピョウセイ</t>
    </rPh>
    <phoneticPr fontId="2"/>
  </si>
  <si>
    <t>（キロは規則表からなので正しい）</t>
    <rPh sb="4" eb="6">
      <t>キソク</t>
    </rPh>
    <rPh sb="6" eb="7">
      <t>ヒョウ</t>
    </rPh>
    <rPh sb="12" eb="13">
      <t>タダ</t>
    </rPh>
    <phoneticPr fontId="2"/>
  </si>
  <si>
    <t>pre-tax</t>
    <phoneticPr fontId="2"/>
  </si>
  <si>
    <t>with tax</t>
    <phoneticPr fontId="2"/>
  </si>
  <si>
    <t>北海道の上限はここまででよい</t>
    <rPh sb="0" eb="3">
      <t>ホッカイドウ</t>
    </rPh>
    <rPh sb="4" eb="6">
      <t>ジョウゲン</t>
    </rPh>
    <phoneticPr fontId="2"/>
  </si>
  <si>
    <t>本州3社の上限はここまででよい</t>
    <rPh sb="0" eb="2">
      <t>ホンシュウ</t>
    </rPh>
    <rPh sb="3" eb="4">
      <t>シャ</t>
    </rPh>
    <rPh sb="5" eb="7">
      <t>ジョウゲン</t>
    </rPh>
    <phoneticPr fontId="2"/>
  </si>
  <si>
    <t>t_farem.f(2961まで）
fare_f()</t>
    <phoneticPr fontId="2"/>
  </si>
  <si>
    <t>t_farem_g(961まで）
fare_g()</t>
    <phoneticPr fontId="2"/>
  </si>
  <si>
    <t>t_farel
692kmまで</t>
    <phoneticPr fontId="2"/>
  </si>
  <si>
    <t>t_farels</t>
    <phoneticPr fontId="2"/>
  </si>
  <si>
    <t>t_farels</t>
    <phoneticPr fontId="2"/>
  </si>
  <si>
    <t>JR四国・JR九州の地方交通線のみまたは、幹線＋地方交通線
擬制キロまたは運賃計算キロおよび営業キロがあてはまる場合</t>
    <rPh sb="21" eb="23">
      <t>カンセン</t>
    </rPh>
    <rPh sb="24" eb="29">
      <t>チホウコウツウセン</t>
    </rPh>
    <rPh sb="37" eb="39">
      <t>ウンチン</t>
    </rPh>
    <rPh sb="39" eb="41">
      <t>ケイサン</t>
    </rPh>
    <rPh sb="56" eb="58">
      <t>バアイ</t>
    </rPh>
    <phoneticPr fontId="2"/>
  </si>
  <si>
    <t>個別対応</t>
    <rPh sb="0" eb="2">
      <t>コベツ</t>
    </rPh>
    <rPh sb="2" eb="4">
      <t>タイオウ</t>
    </rPh>
    <phoneticPr fontId="2"/>
  </si>
  <si>
    <t>t_farer</t>
    <phoneticPr fontId="2"/>
  </si>
  <si>
    <t>t_fareopq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</si>
</sst>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ＭＳ Ｐゴシック"/>
      <family val="2"/>
      <charset val="128"/>
      <scheme val="minor"/>
    </font>
    <font>
      <sz val="11"/>
      <color theme="1"/>
      <name val="MS PGothic"/>
      <family val="3"/>
    </font>
    <font>
      <sz val="6"/>
      <name val="ＭＳ Ｐゴシック"/>
      <family val="2"/>
      <charset val="128"/>
      <scheme val="minor"/>
    </font>
    <font>
      <sz val="11"/>
      <name val="MS PGothic"/>
      <family val="3"/>
    </font>
    <font>
      <sz val="9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9"/>
      <name val="MS PGothic"/>
      <family val="3"/>
    </font>
    <font>
      <sz val="28"/>
      <color theme="1"/>
      <name val="ＭＳ Ｐゴシック"/>
      <family val="2"/>
      <charset val="128"/>
      <scheme val="minor"/>
    </font>
    <font>
      <sz val="28"/>
      <color theme="1"/>
      <name val="ＭＳ Ｐ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01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3" fontId="0" fillId="0" borderId="0" xfId="0" applyNumberFormat="1">
      <alignment vertical="center"/>
    </xf>
    <xf numFmtId="3" fontId="1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3" fontId="1" fillId="2" borderId="0" xfId="0" applyNumberFormat="1" applyFont="1" applyFill="1" applyAlignment="1">
      <alignment horizontal="right" vertical="center" wrapText="1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3" fontId="1" fillId="3" borderId="0" xfId="0" applyNumberFormat="1" applyFont="1" applyFill="1" applyAlignment="1">
      <alignment horizontal="right" vertical="center" wrapText="1"/>
    </xf>
    <xf numFmtId="3" fontId="1" fillId="0" borderId="1" xfId="0" applyNumberFormat="1" applyFont="1" applyBorder="1" applyAlignment="1">
      <alignment horizontal="right" vertical="center" wrapText="1"/>
    </xf>
    <xf numFmtId="3" fontId="1" fillId="0" borderId="2" xfId="0" applyNumberFormat="1" applyFont="1" applyBorder="1" applyAlignment="1">
      <alignment horizontal="right" vertical="center" wrapText="1"/>
    </xf>
    <xf numFmtId="3" fontId="1" fillId="0" borderId="3" xfId="0" applyNumberFormat="1" applyFont="1" applyBorder="1" applyAlignment="1">
      <alignment horizontal="right" vertical="center" wrapText="1"/>
    </xf>
    <xf numFmtId="0" fontId="1" fillId="2" borderId="0" xfId="0" applyFont="1" applyFill="1" applyAlignment="1">
      <alignment horizontal="right" vertical="center" wrapText="1"/>
    </xf>
    <xf numFmtId="3" fontId="0" fillId="2" borderId="0" xfId="0" applyNumberFormat="1" applyFill="1">
      <alignment vertical="center"/>
    </xf>
    <xf numFmtId="3" fontId="0" fillId="3" borderId="0" xfId="0" applyNumberFormat="1" applyFill="1">
      <alignment vertical="center"/>
    </xf>
    <xf numFmtId="0" fontId="0" fillId="0" borderId="0" xfId="0" applyFill="1">
      <alignment vertical="center"/>
    </xf>
    <xf numFmtId="0" fontId="3" fillId="0" borderId="4" xfId="0" applyFont="1" applyBorder="1" applyAlignment="1">
      <alignment horizontal="right" vertical="center" wrapText="1"/>
    </xf>
    <xf numFmtId="0" fontId="3" fillId="0" borderId="5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right" vertical="center" wrapText="1"/>
    </xf>
    <xf numFmtId="0" fontId="3" fillId="0" borderId="7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right" vertical="center" wrapText="1"/>
    </xf>
    <xf numFmtId="0" fontId="1" fillId="0" borderId="7" xfId="0" applyFont="1" applyBorder="1" applyAlignment="1">
      <alignment horizontal="right" vertical="center" wrapText="1"/>
    </xf>
    <xf numFmtId="3" fontId="1" fillId="0" borderId="6" xfId="0" applyNumberFormat="1" applyFont="1" applyBorder="1" applyAlignment="1">
      <alignment horizontal="right" vertical="center" wrapText="1"/>
    </xf>
    <xf numFmtId="3" fontId="1" fillId="0" borderId="7" xfId="0" applyNumberFormat="1" applyFont="1" applyBorder="1" applyAlignment="1">
      <alignment horizontal="right" vertical="center" wrapText="1"/>
    </xf>
    <xf numFmtId="3" fontId="1" fillId="3" borderId="9" xfId="0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0" fillId="0" borderId="0" xfId="0" applyAlignment="1">
      <alignment vertical="center" textRotation="90"/>
    </xf>
    <xf numFmtId="0" fontId="0" fillId="0" borderId="0" xfId="0" applyAlignment="1">
      <alignment horizontal="center" vertical="center"/>
    </xf>
    <xf numFmtId="3" fontId="1" fillId="7" borderId="0" xfId="0" applyNumberFormat="1" applyFont="1" applyFill="1" applyAlignment="1">
      <alignment horizontal="right" vertical="center" wrapText="1"/>
    </xf>
    <xf numFmtId="0" fontId="3" fillId="7" borderId="0" xfId="0" applyFont="1" applyFill="1" applyAlignment="1">
      <alignment horizontal="right" vertical="center" wrapText="1"/>
    </xf>
    <xf numFmtId="0" fontId="0" fillId="7" borderId="0" xfId="0" applyFill="1">
      <alignment vertical="center"/>
    </xf>
    <xf numFmtId="0" fontId="3" fillId="7" borderId="6" xfId="0" applyFont="1" applyFill="1" applyBorder="1" applyAlignment="1">
      <alignment horizontal="right" vertical="center" wrapText="1"/>
    </xf>
    <xf numFmtId="3" fontId="1" fillId="7" borderId="6" xfId="0" applyNumberFormat="1" applyFont="1" applyFill="1" applyBorder="1" applyAlignment="1">
      <alignment horizontal="right" vertical="center" wrapText="1"/>
    </xf>
    <xf numFmtId="3" fontId="1" fillId="7" borderId="8" xfId="0" applyNumberFormat="1" applyFont="1" applyFill="1" applyBorder="1" applyAlignment="1">
      <alignment horizontal="right" vertical="center" wrapText="1"/>
    </xf>
    <xf numFmtId="3" fontId="1" fillId="7" borderId="7" xfId="0" applyNumberFormat="1" applyFont="1" applyFill="1" applyBorder="1" applyAlignment="1">
      <alignment horizontal="right"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3" fontId="0" fillId="9" borderId="0" xfId="0" applyNumberFormat="1" applyFill="1">
      <alignment vertical="center"/>
    </xf>
    <xf numFmtId="0" fontId="0" fillId="10" borderId="0" xfId="0" applyFill="1">
      <alignment vertical="center"/>
    </xf>
    <xf numFmtId="0" fontId="0" fillId="0" borderId="11" xfId="0" applyBorder="1">
      <alignment vertical="center"/>
    </xf>
    <xf numFmtId="0" fontId="7" fillId="0" borderId="11" xfId="0" applyFont="1" applyBorder="1" applyAlignment="1">
      <alignment horizontal="center" vertical="center" wrapText="1"/>
    </xf>
    <xf numFmtId="0" fontId="0" fillId="0" borderId="11" xfId="0" quotePrefix="1" applyBorder="1">
      <alignment vertical="center"/>
    </xf>
    <xf numFmtId="0" fontId="7" fillId="8" borderId="11" xfId="0" applyFont="1" applyFill="1" applyBorder="1" applyAlignment="1">
      <alignment horizontal="center" vertical="center" wrapText="1"/>
    </xf>
    <xf numFmtId="0" fontId="4" fillId="8" borderId="11" xfId="0" applyFont="1" applyFill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0" fillId="11" borderId="0" xfId="0" applyFill="1">
      <alignment vertical="center"/>
    </xf>
    <xf numFmtId="0" fontId="8" fillId="4" borderId="11" xfId="0" applyFont="1" applyFill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0" fillId="9" borderId="11" xfId="0" applyFill="1" applyBorder="1" applyAlignment="1">
      <alignment vertical="center" wrapText="1" shrinkToFit="1"/>
    </xf>
    <xf numFmtId="0" fontId="4" fillId="9" borderId="11" xfId="0" applyFont="1" applyFill="1" applyBorder="1" applyAlignment="1">
      <alignment vertical="center" wrapText="1" shrinkToFit="1"/>
    </xf>
    <xf numFmtId="0" fontId="4" fillId="9" borderId="12" xfId="0" applyFont="1" applyFill="1" applyBorder="1" applyAlignment="1">
      <alignment vertical="center" wrapText="1" shrinkToFit="1"/>
    </xf>
    <xf numFmtId="0" fontId="7" fillId="10" borderId="11" xfId="0" applyFont="1" applyFill="1" applyBorder="1" applyAlignment="1">
      <alignment horizontal="center" vertical="center" wrapText="1"/>
    </xf>
    <xf numFmtId="3" fontId="1" fillId="0" borderId="0" xfId="0" applyNumberFormat="1" applyFont="1" applyFill="1" applyAlignment="1">
      <alignment horizontal="right" vertical="center" wrapText="1"/>
    </xf>
    <xf numFmtId="0" fontId="0" fillId="0" borderId="0" xfId="0" applyFill="1" applyBorder="1" applyAlignment="1">
      <alignment vertical="center" wrapText="1" shrinkToFit="1"/>
    </xf>
    <xf numFmtId="0" fontId="7" fillId="0" borderId="0" xfId="0" applyFont="1" applyFill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0" xfId="0" applyFont="1" applyFill="1" applyBorder="1" applyAlignment="1">
      <alignment vertical="center" wrapText="1" shrinkToFit="1"/>
    </xf>
    <xf numFmtId="0" fontId="7" fillId="0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vertical="center" wrapText="1"/>
    </xf>
    <xf numFmtId="3" fontId="0" fillId="7" borderId="0" xfId="0" applyNumberFormat="1" applyFill="1">
      <alignment vertical="center"/>
    </xf>
    <xf numFmtId="3" fontId="0" fillId="12" borderId="0" xfId="0" applyNumberFormat="1" applyFill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13" xfId="0" applyBorder="1">
      <alignment vertical="center"/>
    </xf>
    <xf numFmtId="0" fontId="0" fillId="0" borderId="9" xfId="0" applyBorder="1">
      <alignment vertical="center"/>
    </xf>
    <xf numFmtId="0" fontId="0" fillId="0" borderId="0" xfId="0" applyBorder="1">
      <alignment vertical="center"/>
    </xf>
    <xf numFmtId="0" fontId="0" fillId="0" borderId="14" xfId="0" applyBorder="1">
      <alignment vertical="center"/>
    </xf>
    <xf numFmtId="0" fontId="0" fillId="13" borderId="0" xfId="0" applyFill="1">
      <alignment vertical="center"/>
    </xf>
    <xf numFmtId="3" fontId="0" fillId="13" borderId="0" xfId="0" applyNumberFormat="1" applyFill="1">
      <alignment vertical="center"/>
    </xf>
    <xf numFmtId="3" fontId="0" fillId="13" borderId="13" xfId="0" applyNumberFormat="1" applyFill="1" applyBorder="1">
      <alignment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10" borderId="11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8" borderId="11" xfId="0" applyFont="1" applyFill="1" applyBorder="1" applyAlignment="1">
      <alignment horizontal="center" vertical="center" wrapText="1"/>
    </xf>
    <xf numFmtId="0" fontId="0" fillId="8" borderId="11" xfId="0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31"/>
  <sheetViews>
    <sheetView tabSelected="1" topLeftCell="L10" zoomScale="90" zoomScaleNormal="90" zoomScalePageLayoutView="90" workbookViewId="0">
      <selection activeCell="Y21" sqref="Y21"/>
    </sheetView>
  </sheetViews>
  <sheetFormatPr defaultColWidth="8.875" defaultRowHeight="13.5"/>
  <cols>
    <col min="1" max="1" width="6.625" customWidth="1"/>
    <col min="2" max="2" width="6.875" customWidth="1"/>
    <col min="11" max="11" width="3.625" customWidth="1"/>
    <col min="12" max="12" width="5.875" customWidth="1"/>
    <col min="13" max="13" width="5.625" customWidth="1"/>
    <col min="16" max="16" width="3.125" customWidth="1"/>
    <col min="17" max="17" width="7.125" customWidth="1"/>
    <col min="18" max="18" width="6.625" customWidth="1"/>
    <col min="21" max="21" width="3.125" customWidth="1"/>
    <col min="22" max="22" width="7.125" customWidth="1"/>
    <col min="23" max="23" width="6.5" customWidth="1"/>
    <col min="26" max="26" width="4" customWidth="1"/>
    <col min="27" max="28" width="6.125" customWidth="1"/>
    <col min="29" max="29" width="7.625" customWidth="1"/>
    <col min="30" max="30" width="8.375" customWidth="1"/>
    <col min="31" max="31" width="7.625" customWidth="1"/>
    <col min="32" max="32" width="5.375" customWidth="1"/>
    <col min="33" max="33" width="6.625" customWidth="1"/>
    <col min="34" max="34" width="6.5" customWidth="1"/>
    <col min="36" max="36" width="3.875" customWidth="1"/>
    <col min="37" max="37" width="3.875" style="54" customWidth="1"/>
  </cols>
  <sheetData>
    <row r="2" spans="1:36">
      <c r="B2" s="7"/>
      <c r="C2" t="s">
        <v>115</v>
      </c>
      <c r="F2" s="44"/>
      <c r="G2" t="s">
        <v>121</v>
      </c>
      <c r="J2" s="48"/>
      <c r="K2" t="s">
        <v>123</v>
      </c>
    </row>
    <row r="3" spans="1:36">
      <c r="B3" s="8"/>
      <c r="C3" t="s">
        <v>23</v>
      </c>
      <c r="F3" s="47"/>
      <c r="G3" t="s">
        <v>122</v>
      </c>
    </row>
    <row r="4" spans="1:36" ht="129.75" customHeight="1">
      <c r="B4" s="16"/>
      <c r="C4" s="87" t="s">
        <v>120</v>
      </c>
      <c r="D4" s="98" t="s">
        <v>36</v>
      </c>
      <c r="E4" s="98" t="s">
        <v>45</v>
      </c>
      <c r="F4" s="98" t="s">
        <v>46</v>
      </c>
      <c r="G4" s="98" t="s">
        <v>47</v>
      </c>
      <c r="H4" s="30" t="s">
        <v>50</v>
      </c>
      <c r="I4" s="30" t="s">
        <v>48</v>
      </c>
      <c r="J4" s="30" t="s">
        <v>49</v>
      </c>
      <c r="K4" s="27"/>
      <c r="L4" s="27"/>
      <c r="M4" s="27"/>
      <c r="N4" s="90" t="s">
        <v>52</v>
      </c>
      <c r="O4" s="90" t="s">
        <v>51</v>
      </c>
      <c r="P4" s="31"/>
      <c r="Q4" s="90" t="s">
        <v>38</v>
      </c>
      <c r="R4" s="90"/>
      <c r="S4" s="90"/>
      <c r="T4" s="90"/>
      <c r="X4" s="87" t="s">
        <v>142</v>
      </c>
      <c r="Y4" s="89"/>
      <c r="AC4" s="87" t="s">
        <v>53</v>
      </c>
      <c r="AD4" s="87"/>
      <c r="AE4" s="87"/>
      <c r="AI4" s="27" t="s">
        <v>37</v>
      </c>
    </row>
    <row r="5" spans="1:36" ht="47.25" customHeight="1">
      <c r="B5" s="16"/>
      <c r="C5" s="87"/>
      <c r="D5" s="98"/>
      <c r="E5" s="98"/>
      <c r="F5" s="98"/>
      <c r="G5" s="98"/>
      <c r="H5" s="87" t="s">
        <v>39</v>
      </c>
      <c r="I5" s="89"/>
      <c r="J5" s="89"/>
      <c r="N5" s="90"/>
      <c r="O5" s="90"/>
      <c r="Q5" s="90"/>
      <c r="R5" s="90"/>
      <c r="S5" s="90"/>
      <c r="T5" s="90"/>
    </row>
    <row r="6" spans="1:36" ht="48" customHeight="1">
      <c r="B6" s="16"/>
      <c r="C6" s="87"/>
      <c r="D6" s="98"/>
      <c r="E6" s="98"/>
      <c r="F6" s="98"/>
      <c r="G6" s="98"/>
      <c r="H6" s="26"/>
      <c r="I6" s="87" t="s">
        <v>40</v>
      </c>
      <c r="J6" s="88"/>
      <c r="N6" s="90"/>
      <c r="O6" s="90"/>
      <c r="Q6" s="90"/>
      <c r="R6" s="90"/>
      <c r="S6" s="90"/>
      <c r="T6" s="90"/>
    </row>
    <row r="7" spans="1:36">
      <c r="A7" t="s">
        <v>31</v>
      </c>
      <c r="S7" s="48" t="s">
        <v>10</v>
      </c>
      <c r="T7" s="48" t="s">
        <v>11</v>
      </c>
      <c r="X7" s="48" t="s">
        <v>13</v>
      </c>
      <c r="Y7" s="48" t="s">
        <v>14</v>
      </c>
      <c r="AA7" s="91"/>
      <c r="AB7" s="91"/>
      <c r="AC7" s="48" t="s">
        <v>15</v>
      </c>
      <c r="AD7" s="48" t="s">
        <v>16</v>
      </c>
      <c r="AE7" s="48" t="s">
        <v>17</v>
      </c>
      <c r="AG7" s="91"/>
      <c r="AH7" s="91"/>
    </row>
    <row r="8" spans="1:36">
      <c r="A8" t="s">
        <v>43</v>
      </c>
      <c r="C8" s="48" t="s">
        <v>44</v>
      </c>
      <c r="D8" s="50" t="s">
        <v>71</v>
      </c>
      <c r="E8" s="50" t="s">
        <v>71</v>
      </c>
      <c r="F8" s="50" t="s">
        <v>71</v>
      </c>
      <c r="G8" s="50" t="s">
        <v>71</v>
      </c>
      <c r="H8" s="48" t="s">
        <v>64</v>
      </c>
      <c r="I8" s="48" t="s">
        <v>66</v>
      </c>
      <c r="J8" s="48" t="s">
        <v>66</v>
      </c>
      <c r="N8" s="48" t="s">
        <v>63</v>
      </c>
      <c r="O8" s="48" t="s">
        <v>65</v>
      </c>
      <c r="S8" s="48" t="s">
        <v>67</v>
      </c>
      <c r="T8" s="48" t="s">
        <v>67</v>
      </c>
      <c r="X8" s="48" t="s">
        <v>68</v>
      </c>
      <c r="Y8" s="48" t="s">
        <v>68</v>
      </c>
      <c r="AA8" s="91"/>
      <c r="AB8" s="91"/>
      <c r="AC8" s="48" t="s">
        <v>69</v>
      </c>
      <c r="AD8" s="48" t="s">
        <v>69</v>
      </c>
      <c r="AE8" s="48" t="s">
        <v>69</v>
      </c>
      <c r="AG8" s="91"/>
      <c r="AH8" s="91"/>
      <c r="AI8" s="48" t="s">
        <v>70</v>
      </c>
    </row>
    <row r="9" spans="1:36">
      <c r="A9" t="s">
        <v>32</v>
      </c>
      <c r="C9" s="48" t="s">
        <v>25</v>
      </c>
      <c r="D9" s="48" t="s">
        <v>24</v>
      </c>
      <c r="E9" s="48" t="s">
        <v>24</v>
      </c>
      <c r="F9" s="48" t="s">
        <v>26</v>
      </c>
      <c r="G9" s="48" t="s">
        <v>26</v>
      </c>
      <c r="H9" s="48" t="s">
        <v>27</v>
      </c>
      <c r="I9" s="48" t="s">
        <v>27</v>
      </c>
      <c r="J9" s="48" t="s">
        <v>27</v>
      </c>
      <c r="N9" s="48" t="s">
        <v>28</v>
      </c>
      <c r="O9" s="48" t="s">
        <v>28</v>
      </c>
      <c r="S9" s="48" t="s">
        <v>34</v>
      </c>
      <c r="T9" s="48" t="s">
        <v>34</v>
      </c>
      <c r="X9" s="48" t="s">
        <v>33</v>
      </c>
      <c r="Y9" s="48" t="s">
        <v>33</v>
      </c>
      <c r="AA9" s="91"/>
      <c r="AB9" s="91"/>
      <c r="AC9" s="48" t="s">
        <v>29</v>
      </c>
      <c r="AD9" s="48" t="s">
        <v>29</v>
      </c>
      <c r="AE9" s="48" t="s">
        <v>29</v>
      </c>
      <c r="AG9" s="91"/>
      <c r="AH9" s="91"/>
      <c r="AI9" s="48" t="s">
        <v>30</v>
      </c>
    </row>
    <row r="10" spans="1:36" ht="38.25" customHeight="1">
      <c r="A10" t="s">
        <v>88</v>
      </c>
      <c r="C10" s="59" t="s">
        <v>89</v>
      </c>
      <c r="D10" s="61" t="s">
        <v>90</v>
      </c>
      <c r="E10" s="61" t="s">
        <v>91</v>
      </c>
      <c r="F10" s="61" t="s">
        <v>92</v>
      </c>
      <c r="G10" s="61" t="s">
        <v>93</v>
      </c>
      <c r="H10" s="60" t="s">
        <v>94</v>
      </c>
      <c r="I10" s="56" t="s">
        <v>95</v>
      </c>
      <c r="J10" s="57" t="s">
        <v>96</v>
      </c>
      <c r="N10" s="59" t="s">
        <v>97</v>
      </c>
      <c r="O10" s="60" t="s">
        <v>98</v>
      </c>
      <c r="S10" s="58" t="s">
        <v>99</v>
      </c>
      <c r="T10" s="57" t="s">
        <v>100</v>
      </c>
      <c r="X10" s="58" t="s">
        <v>101</v>
      </c>
      <c r="Y10" s="57" t="s">
        <v>102</v>
      </c>
      <c r="AA10" s="91"/>
      <c r="AB10" s="91"/>
      <c r="AC10" s="55" t="s">
        <v>103</v>
      </c>
      <c r="AD10" s="56" t="s">
        <v>104</v>
      </c>
      <c r="AE10" s="57" t="s">
        <v>105</v>
      </c>
      <c r="AG10" s="91"/>
      <c r="AH10" s="91"/>
      <c r="AI10" s="55" t="s">
        <v>106</v>
      </c>
    </row>
    <row r="11" spans="1:36" ht="60" customHeight="1">
      <c r="C11" s="49" t="s">
        <v>7</v>
      </c>
      <c r="D11" s="65" t="s">
        <v>5</v>
      </c>
      <c r="E11" s="65" t="s">
        <v>6</v>
      </c>
      <c r="F11" s="65" t="s">
        <v>8</v>
      </c>
      <c r="G11" s="65" t="s">
        <v>9</v>
      </c>
      <c r="H11" s="49" t="s">
        <v>41</v>
      </c>
      <c r="I11" s="49" t="s">
        <v>0</v>
      </c>
      <c r="J11" s="49" t="s">
        <v>1</v>
      </c>
      <c r="K11" s="28"/>
      <c r="N11" s="51" t="s">
        <v>22</v>
      </c>
      <c r="O11" s="52" t="s">
        <v>42</v>
      </c>
      <c r="S11" s="96" t="s">
        <v>0</v>
      </c>
      <c r="T11" s="96" t="s">
        <v>1</v>
      </c>
      <c r="X11" s="96" t="s">
        <v>0</v>
      </c>
      <c r="Y11" s="96" t="s">
        <v>1</v>
      </c>
      <c r="AC11" s="53" t="s">
        <v>18</v>
      </c>
      <c r="AD11" s="53" t="s">
        <v>20</v>
      </c>
      <c r="AE11" s="53" t="s">
        <v>19</v>
      </c>
      <c r="AF11" s="29"/>
      <c r="AI11" s="53" t="s">
        <v>18</v>
      </c>
      <c r="AJ11" s="28"/>
    </row>
    <row r="12" spans="1:36" ht="60" customHeight="1">
      <c r="A12" s="62" t="s">
        <v>109</v>
      </c>
      <c r="B12" s="62" t="s">
        <v>110</v>
      </c>
      <c r="C12" s="49" t="s">
        <v>107</v>
      </c>
      <c r="D12" s="92" t="s">
        <v>108</v>
      </c>
      <c r="E12" s="92"/>
      <c r="F12" s="92"/>
      <c r="G12" s="92"/>
      <c r="H12" s="49" t="s">
        <v>107</v>
      </c>
      <c r="I12" s="93" t="s">
        <v>111</v>
      </c>
      <c r="J12" s="94"/>
      <c r="K12" s="28"/>
      <c r="L12" s="63" t="s">
        <v>3</v>
      </c>
      <c r="M12" s="64" t="s">
        <v>4</v>
      </c>
      <c r="N12" s="95" t="s">
        <v>108</v>
      </c>
      <c r="O12" s="95"/>
      <c r="Q12" s="62" t="s">
        <v>21</v>
      </c>
      <c r="R12" s="62" t="s">
        <v>2</v>
      </c>
      <c r="S12" s="96"/>
      <c r="T12" s="96"/>
      <c r="V12" s="62" t="s">
        <v>113</v>
      </c>
      <c r="W12" s="62" t="s">
        <v>2</v>
      </c>
      <c r="X12" s="96"/>
      <c r="Y12" s="96"/>
      <c r="AA12" s="62" t="s">
        <v>3</v>
      </c>
      <c r="AB12" s="62" t="s">
        <v>4</v>
      </c>
      <c r="AC12" s="97" t="s">
        <v>114</v>
      </c>
      <c r="AD12" s="97"/>
      <c r="AE12" s="97"/>
      <c r="AF12" s="29"/>
      <c r="AG12" s="63" t="s">
        <v>3</v>
      </c>
      <c r="AH12" s="63" t="s">
        <v>4</v>
      </c>
      <c r="AI12" s="53" t="s">
        <v>112</v>
      </c>
      <c r="AJ12" s="28"/>
    </row>
    <row r="13" spans="1:36" s="16" customFormat="1" ht="37.5" customHeight="1">
      <c r="A13" s="67"/>
      <c r="B13" s="67"/>
      <c r="C13" s="68" t="s">
        <v>124</v>
      </c>
      <c r="D13" s="68" t="s">
        <v>125</v>
      </c>
      <c r="E13" s="68" t="s">
        <v>126</v>
      </c>
      <c r="F13" s="68" t="s">
        <v>127</v>
      </c>
      <c r="G13" s="68" t="s">
        <v>128</v>
      </c>
      <c r="H13" s="68" t="s">
        <v>137</v>
      </c>
      <c r="I13" s="68" t="s">
        <v>138</v>
      </c>
      <c r="J13" s="68" t="s">
        <v>137</v>
      </c>
      <c r="K13" s="69"/>
      <c r="L13" s="70"/>
      <c r="M13" s="70"/>
      <c r="N13" s="71" t="s">
        <v>139</v>
      </c>
      <c r="O13" s="71" t="s">
        <v>139</v>
      </c>
      <c r="Q13" s="67"/>
      <c r="R13" s="67"/>
      <c r="S13" s="72" t="s">
        <v>140</v>
      </c>
      <c r="T13" s="72" t="s">
        <v>141</v>
      </c>
      <c r="V13" s="67"/>
      <c r="W13" s="67"/>
      <c r="X13" s="72" t="s">
        <v>143</v>
      </c>
      <c r="Y13" s="72" t="s">
        <v>143</v>
      </c>
      <c r="AA13" s="67"/>
      <c r="AB13" s="67"/>
      <c r="AC13" s="99" t="s">
        <v>145</v>
      </c>
      <c r="AD13" s="100"/>
      <c r="AE13" s="100"/>
      <c r="AF13" s="74"/>
      <c r="AG13" s="70"/>
      <c r="AH13" s="70"/>
      <c r="AI13" s="73" t="s">
        <v>144</v>
      </c>
      <c r="AJ13" s="69"/>
    </row>
    <row r="14" spans="1:36">
      <c r="A14" s="45">
        <v>1</v>
      </c>
      <c r="B14" s="45">
        <v>3</v>
      </c>
      <c r="C14" s="5">
        <v>140</v>
      </c>
      <c r="D14" s="5">
        <v>130</v>
      </c>
      <c r="E14" s="5">
        <v>120</v>
      </c>
      <c r="F14" s="5">
        <v>130</v>
      </c>
      <c r="G14" s="5">
        <v>120</v>
      </c>
      <c r="H14" s="5">
        <v>160</v>
      </c>
      <c r="I14" s="17">
        <v>160</v>
      </c>
      <c r="J14" s="18">
        <v>160</v>
      </c>
      <c r="L14" s="45">
        <v>1</v>
      </c>
      <c r="M14" s="45">
        <v>3</v>
      </c>
      <c r="N14" s="41">
        <v>140</v>
      </c>
      <c r="O14" s="41">
        <v>160</v>
      </c>
      <c r="Q14" s="45">
        <v>4</v>
      </c>
      <c r="R14" s="45">
        <v>3</v>
      </c>
      <c r="S14">
        <v>160</v>
      </c>
      <c r="T14">
        <v>170</v>
      </c>
      <c r="V14" s="45">
        <v>4</v>
      </c>
      <c r="W14" s="45">
        <v>3</v>
      </c>
      <c r="X14">
        <v>160</v>
      </c>
      <c r="Y14">
        <v>170</v>
      </c>
      <c r="AA14" s="45">
        <v>1</v>
      </c>
      <c r="AB14" s="45">
        <v>6</v>
      </c>
      <c r="AC14">
        <v>20</v>
      </c>
      <c r="AD14">
        <v>20</v>
      </c>
      <c r="AE14">
        <v>20</v>
      </c>
      <c r="AG14" s="45">
        <v>1</v>
      </c>
      <c r="AH14" s="45">
        <v>10</v>
      </c>
      <c r="AI14">
        <v>20</v>
      </c>
    </row>
    <row r="15" spans="1:36">
      <c r="A15" s="45">
        <v>4</v>
      </c>
      <c r="B15" s="45">
        <v>6</v>
      </c>
      <c r="C15" s="5">
        <v>180</v>
      </c>
      <c r="D15" s="5">
        <v>150</v>
      </c>
      <c r="E15" s="5">
        <v>160</v>
      </c>
      <c r="F15" s="5">
        <v>150</v>
      </c>
      <c r="G15" s="5">
        <v>160</v>
      </c>
      <c r="H15" s="5">
        <v>200</v>
      </c>
      <c r="I15" s="19">
        <v>200</v>
      </c>
      <c r="J15" s="20">
        <v>200</v>
      </c>
      <c r="L15" s="45">
        <v>4</v>
      </c>
      <c r="M15" s="45">
        <v>6</v>
      </c>
      <c r="N15" s="42">
        <v>180</v>
      </c>
      <c r="O15" s="42">
        <v>200</v>
      </c>
      <c r="Q15" s="45">
        <v>11</v>
      </c>
      <c r="R15" s="45" t="s">
        <v>12</v>
      </c>
      <c r="S15">
        <v>230</v>
      </c>
      <c r="T15">
        <v>240</v>
      </c>
      <c r="V15" s="45">
        <v>11</v>
      </c>
      <c r="W15" s="45">
        <v>10</v>
      </c>
      <c r="X15">
        <v>230</v>
      </c>
      <c r="Y15">
        <v>240</v>
      </c>
      <c r="AA15" s="45">
        <v>7</v>
      </c>
      <c r="AB15" s="45">
        <v>10</v>
      </c>
      <c r="AC15">
        <v>20</v>
      </c>
      <c r="AD15">
        <v>20</v>
      </c>
      <c r="AE15">
        <v>30</v>
      </c>
      <c r="AG15" s="45">
        <v>11</v>
      </c>
      <c r="AH15" s="45">
        <v>20</v>
      </c>
      <c r="AI15">
        <v>30</v>
      </c>
    </row>
    <row r="16" spans="1:36">
      <c r="A16" s="45">
        <v>7</v>
      </c>
      <c r="B16" s="45">
        <v>10</v>
      </c>
      <c r="C16" s="5">
        <v>190</v>
      </c>
      <c r="D16" s="5">
        <v>160</v>
      </c>
      <c r="E16" s="5">
        <v>170</v>
      </c>
      <c r="F16" s="5">
        <v>160</v>
      </c>
      <c r="G16" s="5">
        <v>170</v>
      </c>
      <c r="H16" s="5">
        <v>210</v>
      </c>
      <c r="I16" s="19">
        <v>210</v>
      </c>
      <c r="J16" s="20">
        <v>220</v>
      </c>
      <c r="L16" s="45">
        <v>7</v>
      </c>
      <c r="M16" s="45">
        <v>10</v>
      </c>
      <c r="N16" s="43">
        <v>200</v>
      </c>
      <c r="O16" s="43">
        <v>220</v>
      </c>
      <c r="Q16" s="45">
        <v>16</v>
      </c>
      <c r="R16" s="45" t="s">
        <v>12</v>
      </c>
      <c r="S16">
        <v>280</v>
      </c>
      <c r="T16">
        <v>280</v>
      </c>
      <c r="AA16" s="45">
        <v>11</v>
      </c>
      <c r="AB16" s="45">
        <v>20</v>
      </c>
      <c r="AC16">
        <v>30</v>
      </c>
      <c r="AD16">
        <v>30</v>
      </c>
      <c r="AE16">
        <v>40</v>
      </c>
      <c r="AG16" s="45">
        <v>21</v>
      </c>
      <c r="AH16" s="45">
        <v>23</v>
      </c>
      <c r="AI16">
        <v>40</v>
      </c>
    </row>
    <row r="17" spans="1:35">
      <c r="A17" s="45">
        <v>11</v>
      </c>
      <c r="B17" s="45">
        <v>15</v>
      </c>
      <c r="C17" s="5">
        <v>230</v>
      </c>
      <c r="D17" s="5">
        <v>210</v>
      </c>
      <c r="E17" s="5">
        <v>210</v>
      </c>
      <c r="F17" s="5">
        <v>190</v>
      </c>
      <c r="G17" s="5">
        <v>190</v>
      </c>
      <c r="H17" s="35">
        <v>260</v>
      </c>
      <c r="I17" s="37">
        <v>260</v>
      </c>
      <c r="J17" s="20">
        <v>270</v>
      </c>
      <c r="L17" s="45">
        <v>11</v>
      </c>
      <c r="M17" s="45">
        <v>15</v>
      </c>
      <c r="N17" s="36">
        <v>230</v>
      </c>
      <c r="O17" s="36">
        <v>260</v>
      </c>
      <c r="Q17" s="45">
        <v>17</v>
      </c>
      <c r="R17" s="45">
        <v>15</v>
      </c>
      <c r="S17">
        <v>280</v>
      </c>
      <c r="T17">
        <v>280</v>
      </c>
      <c r="AA17" s="45">
        <v>21</v>
      </c>
      <c r="AB17" s="45">
        <v>25</v>
      </c>
      <c r="AC17">
        <v>40</v>
      </c>
      <c r="AD17">
        <v>40</v>
      </c>
      <c r="AE17">
        <v>50</v>
      </c>
      <c r="AG17" s="45">
        <v>24</v>
      </c>
      <c r="AH17" s="45">
        <v>32</v>
      </c>
      <c r="AI17">
        <v>50</v>
      </c>
    </row>
    <row r="18" spans="1:35">
      <c r="A18" s="45">
        <v>16</v>
      </c>
      <c r="B18" s="45">
        <v>20</v>
      </c>
      <c r="C18" s="5">
        <v>320</v>
      </c>
      <c r="D18" s="5">
        <v>290</v>
      </c>
      <c r="E18" s="5">
        <v>290</v>
      </c>
      <c r="F18" s="5">
        <v>250</v>
      </c>
      <c r="G18" s="5">
        <v>250</v>
      </c>
      <c r="H18" s="5">
        <v>350</v>
      </c>
      <c r="I18" s="19">
        <v>350</v>
      </c>
      <c r="J18" s="20">
        <v>360</v>
      </c>
      <c r="L18" s="45">
        <v>16</v>
      </c>
      <c r="M18" s="45">
        <v>20</v>
      </c>
      <c r="N18" s="36">
        <v>320</v>
      </c>
      <c r="O18" s="36">
        <v>350</v>
      </c>
      <c r="Q18" s="45">
        <v>21</v>
      </c>
      <c r="R18" s="45" t="s">
        <v>12</v>
      </c>
      <c r="S18">
        <v>380</v>
      </c>
      <c r="T18">
        <v>380</v>
      </c>
      <c r="AA18" s="45">
        <v>26</v>
      </c>
      <c r="AB18" s="45">
        <v>30</v>
      </c>
      <c r="AC18">
        <v>50</v>
      </c>
      <c r="AD18">
        <v>60</v>
      </c>
      <c r="AE18">
        <v>60</v>
      </c>
      <c r="AG18" s="45">
        <v>33</v>
      </c>
      <c r="AH18" s="45">
        <v>37</v>
      </c>
      <c r="AI18">
        <v>60</v>
      </c>
    </row>
    <row r="19" spans="1:35">
      <c r="A19" s="45">
        <v>21</v>
      </c>
      <c r="B19" s="45">
        <v>25</v>
      </c>
      <c r="C19" s="2">
        <v>400</v>
      </c>
      <c r="D19" s="2">
        <v>380</v>
      </c>
      <c r="E19" s="2">
        <v>380</v>
      </c>
      <c r="F19" s="13">
        <v>330</v>
      </c>
      <c r="G19" s="13">
        <v>330</v>
      </c>
      <c r="H19" s="2">
        <v>440</v>
      </c>
      <c r="I19" s="21">
        <v>440</v>
      </c>
      <c r="J19" s="22">
        <v>450</v>
      </c>
      <c r="L19" s="45">
        <v>21</v>
      </c>
      <c r="M19" s="45">
        <v>23</v>
      </c>
      <c r="N19" s="36">
        <v>400</v>
      </c>
      <c r="O19" s="36">
        <v>440</v>
      </c>
      <c r="Q19" s="45">
        <v>22</v>
      </c>
      <c r="R19" s="45" t="s">
        <v>12</v>
      </c>
      <c r="S19">
        <v>380</v>
      </c>
      <c r="T19">
        <v>380</v>
      </c>
      <c r="AA19" s="45">
        <v>31</v>
      </c>
      <c r="AB19" s="45">
        <v>35</v>
      </c>
      <c r="AC19">
        <v>50</v>
      </c>
      <c r="AD19">
        <v>70</v>
      </c>
      <c r="AE19">
        <v>60</v>
      </c>
      <c r="AG19" s="45">
        <v>38</v>
      </c>
      <c r="AH19" s="45">
        <v>41</v>
      </c>
      <c r="AI19">
        <v>70</v>
      </c>
    </row>
    <row r="20" spans="1:35">
      <c r="A20" s="45">
        <v>26</v>
      </c>
      <c r="B20" s="45">
        <v>30</v>
      </c>
      <c r="C20" s="2">
        <v>480</v>
      </c>
      <c r="D20" s="2">
        <v>450</v>
      </c>
      <c r="E20" s="2">
        <v>450</v>
      </c>
      <c r="F20" s="13">
        <v>400</v>
      </c>
      <c r="G20" s="13">
        <v>400</v>
      </c>
      <c r="H20" s="2">
        <v>530</v>
      </c>
      <c r="I20" s="21">
        <v>540</v>
      </c>
      <c r="J20" s="22">
        <v>540</v>
      </c>
      <c r="L20" s="45">
        <v>24</v>
      </c>
      <c r="M20" s="45">
        <v>28</v>
      </c>
      <c r="N20" s="36">
        <v>480</v>
      </c>
      <c r="O20" s="36">
        <v>530</v>
      </c>
      <c r="Q20" s="45">
        <v>26</v>
      </c>
      <c r="R20" s="45">
        <v>23</v>
      </c>
      <c r="S20">
        <v>470</v>
      </c>
      <c r="T20">
        <v>470</v>
      </c>
      <c r="AA20" s="45">
        <v>36</v>
      </c>
      <c r="AB20" s="45">
        <v>40</v>
      </c>
      <c r="AC20">
        <v>60</v>
      </c>
      <c r="AD20">
        <v>90</v>
      </c>
      <c r="AE20">
        <v>70</v>
      </c>
      <c r="AG20" s="45">
        <v>42</v>
      </c>
      <c r="AH20" s="45">
        <v>46</v>
      </c>
      <c r="AI20">
        <v>80</v>
      </c>
    </row>
    <row r="21" spans="1:35">
      <c r="A21" s="45">
        <v>31</v>
      </c>
      <c r="B21" s="45">
        <v>35</v>
      </c>
      <c r="C21" s="2">
        <v>570</v>
      </c>
      <c r="D21" s="2">
        <v>540</v>
      </c>
      <c r="E21" s="2">
        <v>540</v>
      </c>
      <c r="F21" s="13">
        <v>460</v>
      </c>
      <c r="G21" s="13">
        <v>460</v>
      </c>
      <c r="H21" s="2">
        <v>620</v>
      </c>
      <c r="I21" s="21">
        <v>640</v>
      </c>
      <c r="J21" s="22">
        <v>630</v>
      </c>
      <c r="L21" s="45">
        <v>29</v>
      </c>
      <c r="M21" s="45">
        <v>32</v>
      </c>
      <c r="N21">
        <v>570</v>
      </c>
      <c r="O21">
        <v>620</v>
      </c>
      <c r="Q21" s="45">
        <v>31</v>
      </c>
      <c r="R21" s="45">
        <v>28</v>
      </c>
      <c r="S21">
        <v>540</v>
      </c>
      <c r="T21">
        <v>580</v>
      </c>
      <c r="AA21" s="45">
        <v>41</v>
      </c>
      <c r="AB21" s="45">
        <v>45</v>
      </c>
      <c r="AC21">
        <v>70</v>
      </c>
      <c r="AD21">
        <v>90</v>
      </c>
      <c r="AE21">
        <v>80</v>
      </c>
      <c r="AG21" s="45">
        <v>47</v>
      </c>
      <c r="AH21" s="45">
        <v>55</v>
      </c>
      <c r="AI21">
        <v>90</v>
      </c>
    </row>
    <row r="22" spans="1:35">
      <c r="A22" s="45">
        <v>36</v>
      </c>
      <c r="B22" s="45">
        <v>40</v>
      </c>
      <c r="C22" s="2">
        <v>650</v>
      </c>
      <c r="D22" s="2">
        <v>620</v>
      </c>
      <c r="E22" s="2">
        <v>620</v>
      </c>
      <c r="F22" s="13">
        <v>540</v>
      </c>
      <c r="G22" s="13">
        <v>540</v>
      </c>
      <c r="H22" s="2">
        <v>710</v>
      </c>
      <c r="I22" s="21">
        <v>740</v>
      </c>
      <c r="J22" s="22">
        <v>720</v>
      </c>
      <c r="L22" s="45">
        <v>33</v>
      </c>
      <c r="M22" s="45">
        <v>37</v>
      </c>
      <c r="N22" s="36">
        <v>650</v>
      </c>
      <c r="O22" s="36">
        <v>710</v>
      </c>
      <c r="Q22" s="45">
        <v>36</v>
      </c>
      <c r="R22" s="45">
        <v>32</v>
      </c>
      <c r="S22">
        <v>640</v>
      </c>
      <c r="T22">
        <v>690</v>
      </c>
      <c r="AA22" s="45">
        <v>46</v>
      </c>
      <c r="AB22" s="45">
        <v>50</v>
      </c>
      <c r="AC22">
        <v>80</v>
      </c>
      <c r="AD22">
        <v>100</v>
      </c>
      <c r="AE22">
        <v>90</v>
      </c>
      <c r="AG22" s="45">
        <v>56</v>
      </c>
      <c r="AH22" s="45">
        <v>64</v>
      </c>
      <c r="AI22">
        <v>120</v>
      </c>
    </row>
    <row r="23" spans="1:35">
      <c r="A23" s="45">
        <v>41</v>
      </c>
      <c r="B23" s="45">
        <v>45</v>
      </c>
      <c r="C23" s="2">
        <v>740</v>
      </c>
      <c r="D23" s="2">
        <v>690</v>
      </c>
      <c r="E23" s="2">
        <v>690</v>
      </c>
      <c r="F23" s="13">
        <v>600</v>
      </c>
      <c r="G23" s="13">
        <v>600</v>
      </c>
      <c r="H23" s="2">
        <v>810</v>
      </c>
      <c r="I23" s="21">
        <v>830</v>
      </c>
      <c r="J23" s="22">
        <v>820</v>
      </c>
      <c r="L23" s="45">
        <v>38</v>
      </c>
      <c r="M23" s="45">
        <v>41</v>
      </c>
      <c r="N23">
        <v>740</v>
      </c>
      <c r="O23">
        <v>810</v>
      </c>
      <c r="Q23" s="45">
        <v>41</v>
      </c>
      <c r="R23" s="45">
        <v>37</v>
      </c>
      <c r="S23">
        <v>740</v>
      </c>
      <c r="T23">
        <v>780</v>
      </c>
      <c r="AA23" s="45">
        <v>51</v>
      </c>
      <c r="AB23" s="45">
        <v>60</v>
      </c>
      <c r="AC23">
        <v>90</v>
      </c>
      <c r="AD23">
        <v>110</v>
      </c>
      <c r="AE23">
        <v>130</v>
      </c>
      <c r="AG23" s="45">
        <v>65</v>
      </c>
      <c r="AH23" s="45">
        <v>73</v>
      </c>
      <c r="AI23">
        <v>130</v>
      </c>
    </row>
    <row r="24" spans="1:35">
      <c r="A24" s="45">
        <v>46</v>
      </c>
      <c r="B24" s="45">
        <v>50</v>
      </c>
      <c r="C24" s="2">
        <v>820</v>
      </c>
      <c r="D24" s="2">
        <v>780</v>
      </c>
      <c r="E24" s="2">
        <v>780</v>
      </c>
      <c r="F24" s="2"/>
      <c r="G24" s="1"/>
      <c r="H24" s="2">
        <v>900</v>
      </c>
      <c r="I24" s="21">
        <v>920</v>
      </c>
      <c r="J24" s="22">
        <v>910</v>
      </c>
      <c r="L24" s="45">
        <v>42</v>
      </c>
      <c r="M24" s="45">
        <v>46</v>
      </c>
      <c r="N24" s="36">
        <v>820</v>
      </c>
      <c r="O24" s="36">
        <v>900</v>
      </c>
      <c r="Q24" s="45">
        <v>46</v>
      </c>
      <c r="R24" s="45">
        <v>41</v>
      </c>
      <c r="S24">
        <v>830</v>
      </c>
      <c r="T24">
        <v>880</v>
      </c>
      <c r="AA24" s="45">
        <v>61</v>
      </c>
      <c r="AB24" s="45">
        <v>70</v>
      </c>
      <c r="AC24">
        <v>120</v>
      </c>
      <c r="AD24">
        <v>130</v>
      </c>
      <c r="AE24">
        <v>140</v>
      </c>
      <c r="AG24" s="45">
        <v>74</v>
      </c>
      <c r="AH24" s="45">
        <v>82</v>
      </c>
      <c r="AI24">
        <v>150</v>
      </c>
    </row>
    <row r="25" spans="1:35">
      <c r="A25" s="45">
        <v>51</v>
      </c>
      <c r="B25" s="45">
        <v>60</v>
      </c>
      <c r="C25" s="2">
        <v>950</v>
      </c>
      <c r="D25" s="2">
        <v>890</v>
      </c>
      <c r="E25" s="2">
        <v>890</v>
      </c>
      <c r="F25" s="2"/>
      <c r="G25" s="1"/>
      <c r="H25" s="4">
        <v>1040</v>
      </c>
      <c r="I25" s="23">
        <v>1060</v>
      </c>
      <c r="J25" s="24">
        <v>1080</v>
      </c>
      <c r="L25" s="45">
        <v>47</v>
      </c>
      <c r="M25" s="45">
        <v>55</v>
      </c>
      <c r="N25" s="36">
        <v>950</v>
      </c>
      <c r="O25" s="75">
        <v>1040</v>
      </c>
      <c r="Q25" s="45">
        <v>51</v>
      </c>
      <c r="R25" s="45">
        <v>46</v>
      </c>
      <c r="S25">
        <v>920</v>
      </c>
      <c r="T25">
        <v>970</v>
      </c>
      <c r="AA25" s="45">
        <v>71</v>
      </c>
      <c r="AB25" s="45">
        <v>80</v>
      </c>
      <c r="AC25">
        <v>130</v>
      </c>
      <c r="AD25">
        <v>130</v>
      </c>
      <c r="AE25">
        <v>150</v>
      </c>
      <c r="AG25" s="45">
        <v>83</v>
      </c>
      <c r="AH25" s="45">
        <v>91</v>
      </c>
      <c r="AI25">
        <v>170</v>
      </c>
    </row>
    <row r="26" spans="1:35">
      <c r="A26" s="45">
        <v>61</v>
      </c>
      <c r="B26" s="45">
        <v>70</v>
      </c>
      <c r="C26" s="4">
        <v>1110</v>
      </c>
      <c r="D26" s="4">
        <v>1050</v>
      </c>
      <c r="E26" s="4">
        <v>1050</v>
      </c>
      <c r="F26" s="4"/>
      <c r="G26" s="1"/>
      <c r="H26" s="4">
        <v>1230</v>
      </c>
      <c r="I26" s="38">
        <v>1240</v>
      </c>
      <c r="J26" s="24">
        <v>1250</v>
      </c>
      <c r="L26" s="45">
        <v>56</v>
      </c>
      <c r="M26" s="45">
        <v>64</v>
      </c>
      <c r="N26" s="75">
        <v>1110</v>
      </c>
      <c r="O26" s="75">
        <v>1230</v>
      </c>
      <c r="Q26" s="45">
        <v>61</v>
      </c>
      <c r="R26" s="45">
        <v>55</v>
      </c>
      <c r="S26" s="3">
        <v>1060</v>
      </c>
      <c r="T26" s="3">
        <v>1140</v>
      </c>
      <c r="AA26" s="45">
        <v>81</v>
      </c>
      <c r="AB26" s="45">
        <v>90</v>
      </c>
      <c r="AC26">
        <v>150</v>
      </c>
      <c r="AD26">
        <v>130</v>
      </c>
      <c r="AE26">
        <v>150</v>
      </c>
      <c r="AG26" s="45">
        <v>92</v>
      </c>
      <c r="AH26" s="45">
        <v>100</v>
      </c>
      <c r="AI26">
        <v>180</v>
      </c>
    </row>
    <row r="27" spans="1:35">
      <c r="A27" s="45">
        <v>71</v>
      </c>
      <c r="B27" s="45">
        <v>80</v>
      </c>
      <c r="C27" s="4">
        <v>1280</v>
      </c>
      <c r="D27" s="4">
        <v>1210</v>
      </c>
      <c r="E27" s="4">
        <v>1210</v>
      </c>
      <c r="F27" s="4"/>
      <c r="G27" s="1"/>
      <c r="H27" s="4">
        <v>1410</v>
      </c>
      <c r="I27" s="38">
        <v>1410</v>
      </c>
      <c r="J27" s="24">
        <v>1430</v>
      </c>
      <c r="L27" s="45">
        <v>65</v>
      </c>
      <c r="M27" s="45">
        <v>73</v>
      </c>
      <c r="N27" s="75">
        <v>1280</v>
      </c>
      <c r="O27" s="75">
        <v>1410</v>
      </c>
      <c r="Q27" s="45">
        <v>71</v>
      </c>
      <c r="R27" s="45">
        <v>64</v>
      </c>
      <c r="S27" s="3">
        <v>1240</v>
      </c>
      <c r="T27" s="3">
        <v>1330</v>
      </c>
      <c r="AA27" s="45">
        <v>91</v>
      </c>
      <c r="AB27" s="45">
        <v>100</v>
      </c>
      <c r="AC27">
        <v>170</v>
      </c>
      <c r="AD27">
        <v>130</v>
      </c>
      <c r="AE27">
        <v>150</v>
      </c>
      <c r="AG27" s="45">
        <v>101</v>
      </c>
      <c r="AH27" s="45">
        <v>164</v>
      </c>
      <c r="AI27">
        <v>210</v>
      </c>
    </row>
    <row r="28" spans="1:35">
      <c r="A28" s="45">
        <v>81</v>
      </c>
      <c r="B28" s="45">
        <v>90</v>
      </c>
      <c r="C28" s="4">
        <v>1450</v>
      </c>
      <c r="D28" s="4">
        <v>1380</v>
      </c>
      <c r="E28" s="4">
        <v>1380</v>
      </c>
      <c r="F28" s="4"/>
      <c r="G28" s="1"/>
      <c r="H28" s="4">
        <v>1600</v>
      </c>
      <c r="I28" s="38">
        <v>1580</v>
      </c>
      <c r="J28" s="24">
        <v>1600</v>
      </c>
      <c r="L28" s="45">
        <v>74</v>
      </c>
      <c r="M28" s="45">
        <v>82</v>
      </c>
      <c r="N28" s="75">
        <v>1450</v>
      </c>
      <c r="O28" s="75">
        <v>1600</v>
      </c>
      <c r="Q28" s="45">
        <v>81</v>
      </c>
      <c r="R28" s="45">
        <v>73</v>
      </c>
      <c r="S28" s="3">
        <v>1410</v>
      </c>
      <c r="T28" s="3">
        <v>1430</v>
      </c>
      <c r="AA28" s="45">
        <v>101</v>
      </c>
      <c r="AB28" s="45">
        <v>120</v>
      </c>
      <c r="AC28">
        <v>210</v>
      </c>
      <c r="AD28">
        <v>140</v>
      </c>
      <c r="AE28">
        <v>180</v>
      </c>
      <c r="AG28" s="45">
        <v>165</v>
      </c>
      <c r="AH28" s="45"/>
      <c r="AI28">
        <v>310</v>
      </c>
    </row>
    <row r="29" spans="1:35">
      <c r="A29" s="45">
        <v>91</v>
      </c>
      <c r="B29" s="45">
        <v>100</v>
      </c>
      <c r="C29" s="4">
        <v>1620</v>
      </c>
      <c r="D29" s="4">
        <v>1530</v>
      </c>
      <c r="E29" s="4">
        <v>1530</v>
      </c>
      <c r="F29" s="4"/>
      <c r="G29" s="1"/>
      <c r="H29" s="4">
        <v>1790</v>
      </c>
      <c r="I29" s="38">
        <v>1750</v>
      </c>
      <c r="J29" s="24">
        <v>1770</v>
      </c>
      <c r="L29" s="45">
        <v>83</v>
      </c>
      <c r="M29" s="45">
        <v>91</v>
      </c>
      <c r="N29" s="75">
        <v>1620</v>
      </c>
      <c r="O29" s="75">
        <v>1790</v>
      </c>
      <c r="Q29" s="45">
        <v>91</v>
      </c>
      <c r="R29" s="45">
        <v>82</v>
      </c>
      <c r="S29" s="33" t="s">
        <v>12</v>
      </c>
      <c r="T29" s="3">
        <v>1610</v>
      </c>
      <c r="AA29" s="45">
        <v>121</v>
      </c>
      <c r="AB29" s="45">
        <v>180</v>
      </c>
      <c r="AC29">
        <v>210</v>
      </c>
      <c r="AD29">
        <v>140</v>
      </c>
      <c r="AE29">
        <v>210</v>
      </c>
    </row>
    <row r="30" spans="1:35">
      <c r="A30" s="45">
        <v>101</v>
      </c>
      <c r="B30" s="45">
        <v>120</v>
      </c>
      <c r="C30" s="4">
        <v>1890</v>
      </c>
      <c r="D30" s="9">
        <v>1790</v>
      </c>
      <c r="E30" s="10">
        <v>1770</v>
      </c>
      <c r="F30" s="4"/>
      <c r="G30" s="1"/>
      <c r="H30" s="4">
        <v>2100</v>
      </c>
      <c r="I30" s="38">
        <v>2030</v>
      </c>
      <c r="J30" s="40">
        <v>2070</v>
      </c>
      <c r="L30" s="45">
        <v>92</v>
      </c>
      <c r="M30" s="45">
        <v>100</v>
      </c>
      <c r="N30" s="3">
        <v>1800</v>
      </c>
      <c r="O30" s="3">
        <v>1980</v>
      </c>
      <c r="Q30" s="45">
        <v>101</v>
      </c>
      <c r="R30" s="45">
        <v>91</v>
      </c>
      <c r="S30" s="33" t="s">
        <v>12</v>
      </c>
      <c r="T30" s="3">
        <v>1780</v>
      </c>
      <c r="AA30" s="45">
        <v>181</v>
      </c>
      <c r="AB30" s="45">
        <v>260</v>
      </c>
      <c r="AC30">
        <v>310</v>
      </c>
      <c r="AD30">
        <v>140</v>
      </c>
      <c r="AE30">
        <v>310</v>
      </c>
    </row>
    <row r="31" spans="1:35">
      <c r="A31" s="45">
        <v>121</v>
      </c>
      <c r="B31" s="45">
        <v>140</v>
      </c>
      <c r="C31" s="4">
        <v>2210</v>
      </c>
      <c r="D31" s="9">
        <v>2100</v>
      </c>
      <c r="E31" s="11">
        <v>2090</v>
      </c>
      <c r="F31" s="4"/>
      <c r="G31" s="1"/>
      <c r="H31" s="4">
        <v>2420</v>
      </c>
      <c r="I31" s="38">
        <v>2350</v>
      </c>
      <c r="J31" s="24">
        <v>2420</v>
      </c>
      <c r="L31" s="45">
        <v>101</v>
      </c>
      <c r="M31" s="45">
        <v>110</v>
      </c>
      <c r="N31" s="75">
        <v>1890</v>
      </c>
      <c r="O31" s="75">
        <v>2100</v>
      </c>
      <c r="Q31" s="45">
        <v>121</v>
      </c>
      <c r="R31" s="45" t="s">
        <v>12</v>
      </c>
      <c r="S31" s="33" t="s">
        <v>12</v>
      </c>
      <c r="T31" s="3">
        <v>2250</v>
      </c>
      <c r="AA31" s="45">
        <v>261</v>
      </c>
      <c r="AB31" s="45" t="s">
        <v>35</v>
      </c>
      <c r="AC31">
        <v>310</v>
      </c>
      <c r="AD31">
        <v>140</v>
      </c>
      <c r="AE31">
        <v>420</v>
      </c>
    </row>
    <row r="32" spans="1:35">
      <c r="A32" s="45">
        <v>141</v>
      </c>
      <c r="B32" s="45">
        <v>160</v>
      </c>
      <c r="C32" s="4">
        <v>2520</v>
      </c>
      <c r="D32" s="9">
        <v>2420</v>
      </c>
      <c r="E32" s="11">
        <v>2420</v>
      </c>
      <c r="F32" s="4"/>
      <c r="G32" s="1"/>
      <c r="H32" s="34">
        <v>2730</v>
      </c>
      <c r="I32" s="38">
        <v>2660</v>
      </c>
      <c r="J32" s="40">
        <v>2730</v>
      </c>
      <c r="L32" s="45">
        <v>111</v>
      </c>
      <c r="M32" s="45">
        <v>128</v>
      </c>
      <c r="N32" s="3">
        <v>2210</v>
      </c>
      <c r="O32" s="3">
        <v>2420</v>
      </c>
      <c r="Q32" s="45">
        <v>141</v>
      </c>
      <c r="R32" s="45">
        <v>128</v>
      </c>
      <c r="S32" s="33" t="s">
        <v>12</v>
      </c>
      <c r="T32" s="3">
        <v>2600</v>
      </c>
    </row>
    <row r="33" spans="1:27">
      <c r="A33" s="45">
        <v>161</v>
      </c>
      <c r="B33" s="45">
        <v>180</v>
      </c>
      <c r="C33" s="4">
        <v>2940</v>
      </c>
      <c r="D33" s="9">
        <v>2730</v>
      </c>
      <c r="E33" s="11">
        <v>2740</v>
      </c>
      <c r="F33" s="4"/>
      <c r="G33" s="1"/>
      <c r="H33" s="4">
        <v>3150</v>
      </c>
      <c r="I33" s="38">
        <v>3080</v>
      </c>
      <c r="J33" s="24">
        <v>3150</v>
      </c>
      <c r="L33" s="45">
        <v>129</v>
      </c>
      <c r="M33" s="45">
        <v>146</v>
      </c>
      <c r="N33" s="3">
        <v>2520</v>
      </c>
      <c r="O33" s="75">
        <v>2730</v>
      </c>
      <c r="Q33" s="45">
        <v>161</v>
      </c>
      <c r="R33" s="45">
        <v>146</v>
      </c>
      <c r="S33" s="33" t="s">
        <v>12</v>
      </c>
      <c r="T33" s="3">
        <v>3010</v>
      </c>
    </row>
    <row r="34" spans="1:27">
      <c r="A34" s="45">
        <v>181</v>
      </c>
      <c r="B34" s="45">
        <v>200</v>
      </c>
      <c r="C34" s="4">
        <v>3260</v>
      </c>
      <c r="D34" s="9">
        <v>3050</v>
      </c>
      <c r="E34" s="11">
        <v>3060</v>
      </c>
      <c r="F34" s="4"/>
      <c r="G34" s="1"/>
      <c r="H34" s="4">
        <v>3570</v>
      </c>
      <c r="I34" s="39">
        <v>3400</v>
      </c>
      <c r="J34" s="25">
        <v>3570</v>
      </c>
      <c r="L34" s="45">
        <v>147</v>
      </c>
      <c r="M34" s="45">
        <v>164</v>
      </c>
      <c r="N34" s="3">
        <v>2940</v>
      </c>
      <c r="O34" s="3">
        <v>3150</v>
      </c>
      <c r="Q34" s="45">
        <v>181</v>
      </c>
      <c r="R34" s="45">
        <v>164</v>
      </c>
      <c r="S34" s="33" t="s">
        <v>12</v>
      </c>
      <c r="T34" s="3">
        <v>3520</v>
      </c>
    </row>
    <row r="35" spans="1:27">
      <c r="A35" s="45">
        <v>201</v>
      </c>
      <c r="B35" s="45">
        <v>220</v>
      </c>
      <c r="C35" s="4">
        <v>3570</v>
      </c>
      <c r="D35" s="9">
        <v>3360</v>
      </c>
      <c r="E35" s="11">
        <v>3380</v>
      </c>
      <c r="F35" s="4"/>
      <c r="G35" s="1"/>
      <c r="H35" s="34">
        <v>3880</v>
      </c>
      <c r="I35" s="34">
        <v>3710</v>
      </c>
      <c r="J35" s="34">
        <v>3880</v>
      </c>
      <c r="L35" s="45">
        <v>165</v>
      </c>
      <c r="M35" s="45">
        <v>182</v>
      </c>
      <c r="N35" s="3">
        <v>3260</v>
      </c>
      <c r="O35" s="3">
        <v>3570</v>
      </c>
    </row>
    <row r="36" spans="1:27">
      <c r="A36" s="45">
        <v>221</v>
      </c>
      <c r="B36" s="45">
        <v>240</v>
      </c>
      <c r="C36" s="4">
        <v>3890</v>
      </c>
      <c r="D36" s="9">
        <v>3680</v>
      </c>
      <c r="E36" s="11">
        <v>3700</v>
      </c>
      <c r="F36" s="4"/>
      <c r="G36" s="1"/>
      <c r="H36" s="34">
        <v>4200</v>
      </c>
      <c r="I36" s="34">
        <v>4030</v>
      </c>
      <c r="J36" s="34">
        <v>4200</v>
      </c>
      <c r="L36" s="45">
        <v>183</v>
      </c>
      <c r="M36" s="45">
        <v>200</v>
      </c>
      <c r="N36" s="3">
        <v>3570</v>
      </c>
      <c r="O36" s="75">
        <v>3880</v>
      </c>
    </row>
    <row r="37" spans="1:27">
      <c r="A37" s="45">
        <v>241</v>
      </c>
      <c r="B37" s="45">
        <v>260</v>
      </c>
      <c r="C37" s="4">
        <v>4310</v>
      </c>
      <c r="D37" s="9">
        <v>3990</v>
      </c>
      <c r="E37" s="11">
        <v>4020</v>
      </c>
      <c r="F37" s="4"/>
      <c r="G37" s="1"/>
      <c r="H37" s="4">
        <v>4620</v>
      </c>
      <c r="I37" s="34">
        <v>4450</v>
      </c>
      <c r="J37" s="4">
        <v>4620</v>
      </c>
      <c r="L37" s="45">
        <v>201</v>
      </c>
      <c r="M37" s="45">
        <v>219</v>
      </c>
      <c r="N37" s="3">
        <v>3890</v>
      </c>
      <c r="O37" s="75">
        <v>4200</v>
      </c>
    </row>
    <row r="38" spans="1:27">
      <c r="A38" s="45">
        <v>261</v>
      </c>
      <c r="B38" s="45">
        <v>280</v>
      </c>
      <c r="C38" s="4">
        <v>4620</v>
      </c>
      <c r="D38" s="9">
        <v>4310</v>
      </c>
      <c r="E38" s="11">
        <v>4350</v>
      </c>
      <c r="F38" s="4"/>
      <c r="G38" s="1"/>
      <c r="H38" s="34">
        <v>4930</v>
      </c>
      <c r="I38" s="34">
        <v>4760</v>
      </c>
      <c r="J38" s="4">
        <v>5040</v>
      </c>
      <c r="L38" s="45">
        <v>220</v>
      </c>
      <c r="M38" s="45">
        <v>237</v>
      </c>
      <c r="N38" s="3">
        <v>4310</v>
      </c>
      <c r="O38" s="3">
        <v>4620</v>
      </c>
    </row>
    <row r="39" spans="1:27">
      <c r="A39" s="45">
        <v>281</v>
      </c>
      <c r="B39" s="45">
        <v>300</v>
      </c>
      <c r="C39" s="4">
        <v>4940</v>
      </c>
      <c r="D39" s="9">
        <v>4620</v>
      </c>
      <c r="E39" s="11">
        <v>4660</v>
      </c>
      <c r="F39" s="4"/>
      <c r="G39" s="1"/>
      <c r="H39" s="4">
        <v>5250</v>
      </c>
      <c r="I39" s="34">
        <v>5080</v>
      </c>
      <c r="J39" s="4">
        <v>5360</v>
      </c>
      <c r="L39" s="45">
        <v>238</v>
      </c>
      <c r="M39" s="45">
        <v>255</v>
      </c>
      <c r="N39" s="3">
        <v>4620</v>
      </c>
      <c r="O39" s="75">
        <v>4930</v>
      </c>
    </row>
    <row r="40" spans="1:27">
      <c r="A40" s="45">
        <v>301</v>
      </c>
      <c r="B40" s="45">
        <v>320</v>
      </c>
      <c r="C40" s="4">
        <v>5250</v>
      </c>
      <c r="D40" s="9">
        <v>4940</v>
      </c>
      <c r="E40" s="11">
        <v>4960</v>
      </c>
      <c r="F40" s="4"/>
      <c r="G40" s="1"/>
      <c r="H40" s="34">
        <v>5560</v>
      </c>
      <c r="I40" s="34">
        <v>5390</v>
      </c>
      <c r="J40" s="34">
        <v>5670</v>
      </c>
      <c r="L40" s="45">
        <v>256</v>
      </c>
      <c r="M40" s="45">
        <v>273</v>
      </c>
      <c r="N40" s="3">
        <v>4940</v>
      </c>
      <c r="O40" s="3">
        <v>5250</v>
      </c>
    </row>
    <row r="41" spans="1:27">
      <c r="A41" s="45">
        <v>321</v>
      </c>
      <c r="B41" s="45">
        <v>340</v>
      </c>
      <c r="C41" s="4">
        <v>5460</v>
      </c>
      <c r="D41" s="9">
        <v>5250</v>
      </c>
      <c r="E41" s="11">
        <v>5210</v>
      </c>
      <c r="F41" s="4"/>
      <c r="G41" s="1"/>
      <c r="H41" s="34">
        <v>5770</v>
      </c>
      <c r="I41" s="34">
        <v>5600</v>
      </c>
      <c r="J41" s="34">
        <v>5880</v>
      </c>
      <c r="L41" s="45">
        <v>274</v>
      </c>
      <c r="M41" s="45">
        <v>291</v>
      </c>
      <c r="N41" s="3">
        <v>5250</v>
      </c>
      <c r="O41" s="75">
        <v>5560</v>
      </c>
    </row>
    <row r="42" spans="1:27">
      <c r="A42" s="45">
        <v>341</v>
      </c>
      <c r="B42" s="45">
        <v>360</v>
      </c>
      <c r="C42" s="4">
        <v>5780</v>
      </c>
      <c r="D42" s="9">
        <v>5460</v>
      </c>
      <c r="E42" s="11">
        <v>5460</v>
      </c>
      <c r="F42" s="4"/>
      <c r="G42" s="1"/>
      <c r="H42" s="4">
        <v>6090</v>
      </c>
      <c r="I42" s="34">
        <v>5920</v>
      </c>
      <c r="J42" s="34">
        <v>6200</v>
      </c>
      <c r="L42" s="45">
        <v>292</v>
      </c>
      <c r="M42" s="45">
        <v>310</v>
      </c>
      <c r="N42" s="75">
        <v>5460</v>
      </c>
      <c r="O42" s="75">
        <v>5770</v>
      </c>
      <c r="P42" t="s">
        <v>136</v>
      </c>
    </row>
    <row r="43" spans="1:27">
      <c r="A43" s="45">
        <v>361</v>
      </c>
      <c r="B43" s="45">
        <v>380</v>
      </c>
      <c r="C43" s="4">
        <v>6090</v>
      </c>
      <c r="D43" s="9">
        <v>5670</v>
      </c>
      <c r="E43" s="11">
        <v>5720</v>
      </c>
      <c r="F43" s="4"/>
      <c r="G43" s="1"/>
      <c r="H43" s="34">
        <v>6400</v>
      </c>
      <c r="I43" s="34">
        <v>6230</v>
      </c>
      <c r="J43" s="4">
        <v>6510</v>
      </c>
      <c r="L43" s="45">
        <v>311</v>
      </c>
      <c r="M43" s="45">
        <v>328</v>
      </c>
      <c r="N43" s="3">
        <v>5780</v>
      </c>
      <c r="O43" s="3">
        <v>6090</v>
      </c>
    </row>
    <row r="44" spans="1:27">
      <c r="A44" s="45">
        <v>381</v>
      </c>
      <c r="B44" s="45">
        <v>400</v>
      </c>
      <c r="C44" s="4">
        <v>6300</v>
      </c>
      <c r="D44" s="9">
        <v>5990</v>
      </c>
      <c r="E44" s="12">
        <v>5970</v>
      </c>
      <c r="F44" s="4"/>
      <c r="G44" s="1"/>
      <c r="H44" s="34">
        <v>6610</v>
      </c>
      <c r="I44" s="34">
        <v>6440</v>
      </c>
      <c r="J44" s="34">
        <v>6720</v>
      </c>
      <c r="L44" s="45">
        <v>329</v>
      </c>
      <c r="M44" s="45">
        <v>346</v>
      </c>
      <c r="N44" s="3">
        <v>6090</v>
      </c>
      <c r="O44" s="75">
        <v>6400</v>
      </c>
    </row>
    <row r="45" spans="1:27">
      <c r="A45" s="45">
        <v>401</v>
      </c>
      <c r="B45" s="45">
        <v>420</v>
      </c>
      <c r="C45" s="4">
        <v>6620</v>
      </c>
      <c r="D45" s="6">
        <v>6230</v>
      </c>
      <c r="E45" s="6">
        <v>6230</v>
      </c>
      <c r="F45" s="4"/>
      <c r="G45" s="1"/>
      <c r="H45" s="4">
        <v>6930</v>
      </c>
      <c r="I45" s="34">
        <v>6760</v>
      </c>
      <c r="J45" s="4">
        <v>7040</v>
      </c>
      <c r="L45" s="45">
        <v>347</v>
      </c>
      <c r="M45" s="45">
        <v>364</v>
      </c>
      <c r="N45" s="3">
        <v>6300</v>
      </c>
      <c r="O45" s="75">
        <v>6610</v>
      </c>
      <c r="Y45" t="s">
        <v>87</v>
      </c>
    </row>
    <row r="46" spans="1:27">
      <c r="A46" s="45">
        <v>421</v>
      </c>
      <c r="B46" s="45">
        <v>440</v>
      </c>
      <c r="C46" s="4">
        <v>6830</v>
      </c>
      <c r="D46" s="6">
        <v>6480</v>
      </c>
      <c r="E46" s="6">
        <v>6480</v>
      </c>
      <c r="F46" s="4"/>
      <c r="G46" s="1"/>
      <c r="H46" s="34">
        <v>7140</v>
      </c>
      <c r="I46" s="34">
        <v>6970</v>
      </c>
      <c r="J46" s="34">
        <v>7250</v>
      </c>
      <c r="L46" s="45">
        <v>365</v>
      </c>
      <c r="M46" s="45">
        <v>382</v>
      </c>
      <c r="N46" s="3">
        <v>6620</v>
      </c>
      <c r="O46" s="3">
        <v>6930</v>
      </c>
      <c r="S46" t="s">
        <v>81</v>
      </c>
      <c r="V46" t="s">
        <v>72</v>
      </c>
      <c r="W46" t="s">
        <v>77</v>
      </c>
      <c r="Y46" t="s">
        <v>84</v>
      </c>
      <c r="Z46" t="s">
        <v>85</v>
      </c>
      <c r="AA46" t="s">
        <v>86</v>
      </c>
    </row>
    <row r="47" spans="1:27">
      <c r="A47" s="45">
        <v>441</v>
      </c>
      <c r="B47" s="45">
        <v>460</v>
      </c>
      <c r="C47" s="4">
        <v>7140</v>
      </c>
      <c r="D47" s="6">
        <v>6740</v>
      </c>
      <c r="E47" s="6">
        <v>6740</v>
      </c>
      <c r="F47" s="4"/>
      <c r="G47" s="1"/>
      <c r="H47" s="34">
        <v>7450</v>
      </c>
      <c r="I47" s="34">
        <v>7280</v>
      </c>
      <c r="J47" s="34">
        <v>7560</v>
      </c>
      <c r="L47" s="45">
        <v>383</v>
      </c>
      <c r="M47" s="45">
        <v>400</v>
      </c>
      <c r="N47" s="3">
        <v>6830</v>
      </c>
      <c r="O47" s="75">
        <v>7140</v>
      </c>
      <c r="S47" t="s">
        <v>78</v>
      </c>
      <c r="V47" t="s">
        <v>73</v>
      </c>
      <c r="W47" t="s">
        <v>78</v>
      </c>
      <c r="Y47" t="s">
        <v>84</v>
      </c>
    </row>
    <row r="48" spans="1:27">
      <c r="A48" s="45">
        <v>461</v>
      </c>
      <c r="B48" s="45">
        <v>480</v>
      </c>
      <c r="C48" s="4">
        <v>7350</v>
      </c>
      <c r="D48" s="6">
        <v>6990</v>
      </c>
      <c r="E48" s="6">
        <v>6990</v>
      </c>
      <c r="F48" s="4"/>
      <c r="G48" s="1"/>
      <c r="H48" s="34">
        <v>7660</v>
      </c>
      <c r="I48" s="34">
        <v>7490</v>
      </c>
      <c r="J48" s="34">
        <v>7770</v>
      </c>
      <c r="L48" s="45">
        <v>401</v>
      </c>
      <c r="M48" s="45">
        <v>419</v>
      </c>
      <c r="N48" s="3">
        <v>7140</v>
      </c>
      <c r="O48" s="75">
        <v>7450</v>
      </c>
      <c r="S48" t="s">
        <v>79</v>
      </c>
      <c r="V48" t="s">
        <v>74</v>
      </c>
      <c r="W48" t="s">
        <v>79</v>
      </c>
      <c r="Y48" t="s">
        <v>84</v>
      </c>
    </row>
    <row r="49" spans="1:25">
      <c r="A49" s="45">
        <v>481</v>
      </c>
      <c r="B49" s="45">
        <v>500</v>
      </c>
      <c r="C49" s="4">
        <v>7670</v>
      </c>
      <c r="D49" s="6">
        <v>7250</v>
      </c>
      <c r="E49" s="6">
        <v>7250</v>
      </c>
      <c r="F49" s="4"/>
      <c r="G49" s="1"/>
      <c r="H49" s="4">
        <v>7980</v>
      </c>
      <c r="I49" s="34">
        <v>7810</v>
      </c>
      <c r="J49" s="34">
        <v>8090</v>
      </c>
      <c r="L49" s="45">
        <v>420</v>
      </c>
      <c r="M49" s="45">
        <v>437</v>
      </c>
      <c r="N49" s="3">
        <v>7350</v>
      </c>
      <c r="O49" s="75">
        <v>7660</v>
      </c>
      <c r="S49" t="s">
        <v>82</v>
      </c>
      <c r="V49" t="s">
        <v>75</v>
      </c>
      <c r="W49" t="s">
        <v>80</v>
      </c>
      <c r="Y49" t="s">
        <v>84</v>
      </c>
    </row>
    <row r="50" spans="1:25">
      <c r="A50" s="45">
        <v>501</v>
      </c>
      <c r="B50" s="45">
        <v>520</v>
      </c>
      <c r="C50" s="4">
        <v>7980</v>
      </c>
      <c r="D50" s="6">
        <v>7510</v>
      </c>
      <c r="E50" s="6">
        <v>7510</v>
      </c>
      <c r="F50" s="4"/>
      <c r="G50" s="1"/>
      <c r="H50" s="34">
        <v>8290</v>
      </c>
      <c r="I50" s="34">
        <v>8120</v>
      </c>
      <c r="J50" s="4">
        <v>8400</v>
      </c>
      <c r="L50" s="45">
        <v>438</v>
      </c>
      <c r="M50" s="45">
        <v>455</v>
      </c>
      <c r="N50" s="3">
        <v>7670</v>
      </c>
      <c r="O50" s="3">
        <v>7980</v>
      </c>
      <c r="S50" t="s">
        <v>83</v>
      </c>
      <c r="V50" t="s">
        <v>76</v>
      </c>
      <c r="W50" t="s">
        <v>80</v>
      </c>
      <c r="Y50" t="s">
        <v>84</v>
      </c>
    </row>
    <row r="51" spans="1:25">
      <c r="A51" s="45">
        <v>521</v>
      </c>
      <c r="B51" s="45">
        <v>540</v>
      </c>
      <c r="C51" s="4">
        <v>8190</v>
      </c>
      <c r="D51" s="6">
        <v>7760</v>
      </c>
      <c r="E51" s="6">
        <v>7760</v>
      </c>
      <c r="F51" s="4"/>
      <c r="G51" s="1"/>
      <c r="H51" s="34">
        <v>8500</v>
      </c>
      <c r="I51" s="34">
        <v>8330</v>
      </c>
      <c r="J51" s="34">
        <v>8610</v>
      </c>
      <c r="L51" s="45">
        <v>456</v>
      </c>
      <c r="M51" s="45">
        <v>473</v>
      </c>
      <c r="N51" s="3">
        <v>7980</v>
      </c>
      <c r="O51" s="75">
        <v>8290</v>
      </c>
    </row>
    <row r="52" spans="1:25">
      <c r="A52" s="45">
        <v>541</v>
      </c>
      <c r="B52" s="45">
        <v>560</v>
      </c>
      <c r="C52" s="4">
        <v>8510</v>
      </c>
      <c r="D52" s="6">
        <v>8010</v>
      </c>
      <c r="E52" s="6">
        <v>8010</v>
      </c>
      <c r="F52" s="4"/>
      <c r="G52" s="1"/>
      <c r="H52" s="4">
        <v>8820</v>
      </c>
      <c r="I52" s="34">
        <v>8650</v>
      </c>
      <c r="J52" s="4">
        <v>8930</v>
      </c>
      <c r="L52" s="45">
        <v>474</v>
      </c>
      <c r="M52" s="45">
        <v>491</v>
      </c>
      <c r="N52" s="3">
        <v>8190</v>
      </c>
      <c r="O52" s="75">
        <v>8500</v>
      </c>
    </row>
    <row r="53" spans="1:25">
      <c r="A53" s="45">
        <v>561</v>
      </c>
      <c r="B53" s="45">
        <v>580</v>
      </c>
      <c r="C53" s="4">
        <v>8720</v>
      </c>
      <c r="D53" s="6">
        <v>8270</v>
      </c>
      <c r="E53" s="6">
        <v>8270</v>
      </c>
      <c r="F53" s="4"/>
      <c r="G53" s="1"/>
      <c r="H53" s="34">
        <v>9030</v>
      </c>
      <c r="I53" s="34">
        <v>8860</v>
      </c>
      <c r="J53" s="34">
        <v>9140</v>
      </c>
      <c r="L53" s="45">
        <v>492</v>
      </c>
      <c r="M53" s="45">
        <v>510</v>
      </c>
      <c r="N53" s="3">
        <v>8510</v>
      </c>
      <c r="O53" s="3">
        <v>8820</v>
      </c>
    </row>
    <row r="54" spans="1:25">
      <c r="A54" s="45">
        <v>581</v>
      </c>
      <c r="B54" s="45">
        <v>600</v>
      </c>
      <c r="C54" s="4">
        <v>9030</v>
      </c>
      <c r="D54" s="6">
        <v>8530</v>
      </c>
      <c r="E54" s="6">
        <v>8530</v>
      </c>
      <c r="F54" s="4"/>
      <c r="G54" s="1"/>
      <c r="H54" s="34">
        <v>9340</v>
      </c>
      <c r="I54" s="34">
        <v>9170</v>
      </c>
      <c r="J54" s="34">
        <v>9450</v>
      </c>
      <c r="L54" s="45">
        <v>511</v>
      </c>
      <c r="M54" s="45">
        <v>528</v>
      </c>
      <c r="N54" s="3">
        <v>8720</v>
      </c>
      <c r="O54" s="75">
        <v>9030</v>
      </c>
    </row>
    <row r="55" spans="1:25">
      <c r="A55" s="45">
        <v>601</v>
      </c>
      <c r="B55" s="45">
        <v>640</v>
      </c>
      <c r="C55" s="4">
        <v>9350</v>
      </c>
      <c r="D55" s="4"/>
      <c r="E55" s="1"/>
      <c r="F55" s="1"/>
      <c r="G55" s="1"/>
      <c r="H55" s="4">
        <v>9660</v>
      </c>
      <c r="I55" s="34">
        <v>9490</v>
      </c>
      <c r="J55" s="4">
        <v>9770</v>
      </c>
      <c r="L55" s="45">
        <v>529</v>
      </c>
      <c r="M55" s="45">
        <v>546</v>
      </c>
      <c r="N55" s="3">
        <v>9030</v>
      </c>
      <c r="O55" s="75">
        <v>9340</v>
      </c>
    </row>
    <row r="56" spans="1:25">
      <c r="A56" s="45">
        <v>641</v>
      </c>
      <c r="B56" s="45">
        <v>680</v>
      </c>
      <c r="C56" s="4">
        <v>9560</v>
      </c>
      <c r="D56" s="4"/>
      <c r="E56" s="1"/>
      <c r="F56" s="1"/>
      <c r="G56" s="1"/>
      <c r="H56" s="34">
        <v>9870</v>
      </c>
      <c r="I56" s="34">
        <v>9700</v>
      </c>
      <c r="J56" s="34">
        <v>9980</v>
      </c>
      <c r="L56" s="45">
        <v>547</v>
      </c>
      <c r="M56" s="45">
        <v>582</v>
      </c>
      <c r="N56" s="3">
        <v>9240</v>
      </c>
      <c r="O56" s="75">
        <v>9550</v>
      </c>
    </row>
    <row r="57" spans="1:25">
      <c r="A57" s="45">
        <v>681</v>
      </c>
      <c r="B57" s="45">
        <v>720</v>
      </c>
      <c r="C57" s="4">
        <v>9870</v>
      </c>
      <c r="D57" s="4"/>
      <c r="E57" s="1"/>
      <c r="F57" s="1"/>
      <c r="G57" s="1"/>
      <c r="H57" s="34">
        <v>10180</v>
      </c>
      <c r="I57" s="34">
        <v>10010</v>
      </c>
      <c r="J57" s="34">
        <v>10290</v>
      </c>
      <c r="L57" s="45">
        <v>583</v>
      </c>
      <c r="M57" s="45">
        <v>619</v>
      </c>
      <c r="N57" s="3">
        <v>9560</v>
      </c>
      <c r="O57" s="75">
        <v>9870</v>
      </c>
    </row>
    <row r="58" spans="1:25">
      <c r="A58" s="45">
        <v>721</v>
      </c>
      <c r="B58" s="45">
        <v>760</v>
      </c>
      <c r="C58" s="4">
        <v>10190</v>
      </c>
      <c r="D58" s="4"/>
      <c r="E58" s="1"/>
      <c r="F58" s="1"/>
      <c r="G58" s="1"/>
      <c r="H58" s="4">
        <v>10500</v>
      </c>
      <c r="I58" s="34">
        <v>10330</v>
      </c>
      <c r="J58" s="34">
        <v>10610</v>
      </c>
      <c r="L58" s="45">
        <v>620</v>
      </c>
      <c r="M58" s="45">
        <v>655</v>
      </c>
      <c r="N58" s="3">
        <v>9870</v>
      </c>
      <c r="O58" s="75">
        <v>10180</v>
      </c>
    </row>
    <row r="59" spans="1:25">
      <c r="A59" s="45">
        <v>761</v>
      </c>
      <c r="B59" s="45">
        <v>800</v>
      </c>
      <c r="C59" s="4">
        <v>10500</v>
      </c>
      <c r="D59" s="4"/>
      <c r="E59" s="1"/>
      <c r="F59" s="1"/>
      <c r="G59" s="1"/>
      <c r="H59" s="34">
        <v>10810</v>
      </c>
      <c r="I59" s="34">
        <v>10640</v>
      </c>
      <c r="J59" s="4">
        <v>10920</v>
      </c>
      <c r="L59" s="45">
        <v>656</v>
      </c>
      <c r="M59" s="45">
        <v>691</v>
      </c>
      <c r="N59" s="3">
        <v>10190</v>
      </c>
      <c r="O59" s="15">
        <v>10500</v>
      </c>
      <c r="P59" t="s">
        <v>135</v>
      </c>
    </row>
    <row r="60" spans="1:25">
      <c r="A60" s="45">
        <v>801</v>
      </c>
      <c r="B60" s="45">
        <v>840</v>
      </c>
      <c r="C60" s="4">
        <v>10820</v>
      </c>
      <c r="D60" s="4"/>
      <c r="E60" s="1"/>
      <c r="F60" s="1"/>
      <c r="G60" s="1"/>
      <c r="H60" s="4">
        <v>11130</v>
      </c>
      <c r="I60" s="34">
        <v>10960</v>
      </c>
      <c r="J60" s="4">
        <v>11240</v>
      </c>
      <c r="L60" s="7">
        <v>692</v>
      </c>
      <c r="M60" s="7">
        <v>728</v>
      </c>
      <c r="N60" s="14">
        <v>10500</v>
      </c>
      <c r="O60" s="75">
        <v>10810</v>
      </c>
    </row>
    <row r="61" spans="1:25">
      <c r="A61" s="45">
        <v>841</v>
      </c>
      <c r="B61" s="45">
        <v>880</v>
      </c>
      <c r="C61" s="4">
        <v>11030</v>
      </c>
      <c r="D61" s="4"/>
      <c r="E61" s="1"/>
      <c r="F61" s="1"/>
      <c r="G61" s="1"/>
      <c r="H61" s="34">
        <v>11340</v>
      </c>
      <c r="I61" s="34">
        <v>11170</v>
      </c>
      <c r="J61" s="34">
        <v>11450</v>
      </c>
      <c r="L61" s="7">
        <v>729</v>
      </c>
      <c r="M61" s="7">
        <v>764</v>
      </c>
      <c r="N61" s="14">
        <v>10710</v>
      </c>
      <c r="O61" s="75">
        <v>11020</v>
      </c>
    </row>
    <row r="62" spans="1:25">
      <c r="A62" s="45">
        <v>881</v>
      </c>
      <c r="B62" s="45">
        <v>920</v>
      </c>
      <c r="C62" s="4">
        <v>11340</v>
      </c>
      <c r="D62" s="4"/>
      <c r="E62" s="1"/>
      <c r="F62" s="1"/>
      <c r="G62" s="1"/>
      <c r="H62" s="34">
        <v>11650</v>
      </c>
      <c r="I62" s="34">
        <v>11480</v>
      </c>
      <c r="J62" s="34">
        <v>11760</v>
      </c>
      <c r="L62" s="7">
        <v>765</v>
      </c>
      <c r="M62" s="7">
        <v>800</v>
      </c>
      <c r="N62" s="14">
        <v>11030</v>
      </c>
      <c r="O62" s="75">
        <v>11340</v>
      </c>
    </row>
    <row r="63" spans="1:25">
      <c r="A63" s="45">
        <v>921</v>
      </c>
      <c r="B63" s="45">
        <v>960</v>
      </c>
      <c r="C63" s="4">
        <v>11660</v>
      </c>
      <c r="D63" s="4"/>
      <c r="E63" s="1"/>
      <c r="F63" s="1"/>
      <c r="G63" s="1"/>
      <c r="H63" s="4">
        <v>11970</v>
      </c>
      <c r="I63" s="34">
        <v>11800</v>
      </c>
      <c r="J63" s="34">
        <v>12080</v>
      </c>
      <c r="L63" s="7">
        <v>801</v>
      </c>
      <c r="M63" s="7">
        <v>837</v>
      </c>
      <c r="N63" s="14">
        <v>11340</v>
      </c>
      <c r="O63" s="75">
        <v>11650</v>
      </c>
    </row>
    <row r="64" spans="1:25">
      <c r="A64" s="45">
        <v>961</v>
      </c>
      <c r="B64" s="46">
        <v>1000</v>
      </c>
      <c r="C64" s="4">
        <v>11970</v>
      </c>
      <c r="D64" s="4"/>
      <c r="E64" s="1"/>
      <c r="F64" s="1"/>
      <c r="G64" s="1"/>
      <c r="H64" s="34">
        <v>12280</v>
      </c>
      <c r="I64" s="34">
        <v>12110</v>
      </c>
      <c r="J64" s="34">
        <v>12390</v>
      </c>
      <c r="L64" s="7">
        <v>838</v>
      </c>
      <c r="M64" s="7">
        <v>873</v>
      </c>
      <c r="N64" s="14">
        <v>11660</v>
      </c>
      <c r="O64" s="14">
        <v>11970</v>
      </c>
    </row>
    <row r="65" spans="1:15">
      <c r="A65" s="46">
        <v>1001</v>
      </c>
      <c r="B65" s="46">
        <v>1040</v>
      </c>
      <c r="C65" s="4">
        <v>12290</v>
      </c>
      <c r="D65" s="4"/>
      <c r="E65" s="1"/>
      <c r="F65" s="1"/>
      <c r="G65" s="1"/>
      <c r="H65" s="6">
        <v>12600</v>
      </c>
      <c r="I65" s="66">
        <v>12500</v>
      </c>
      <c r="J65" s="6">
        <v>12710</v>
      </c>
      <c r="L65" s="7">
        <v>874</v>
      </c>
      <c r="M65" s="7">
        <v>910</v>
      </c>
      <c r="N65" s="14">
        <v>11970</v>
      </c>
      <c r="O65" s="75">
        <v>12280</v>
      </c>
    </row>
    <row r="66" spans="1:15">
      <c r="A66" s="46">
        <v>1041</v>
      </c>
      <c r="B66" s="46">
        <v>1080</v>
      </c>
      <c r="C66" s="4">
        <v>12600</v>
      </c>
      <c r="D66" s="4"/>
      <c r="E66" s="1"/>
      <c r="F66" s="1"/>
      <c r="G66" s="1"/>
      <c r="H66" s="34">
        <v>12910</v>
      </c>
      <c r="I66" s="66">
        <v>12810</v>
      </c>
      <c r="J66" s="6">
        <v>13020</v>
      </c>
      <c r="L66" s="7">
        <v>911</v>
      </c>
      <c r="M66" s="7">
        <v>946</v>
      </c>
      <c r="N66" s="14">
        <v>12290</v>
      </c>
      <c r="O66" s="14">
        <v>12600</v>
      </c>
    </row>
    <row r="67" spans="1:15">
      <c r="A67" s="46">
        <v>1081</v>
      </c>
      <c r="B67" s="46">
        <v>1120</v>
      </c>
      <c r="C67" s="4">
        <v>12810</v>
      </c>
      <c r="D67" s="4"/>
      <c r="E67" s="1"/>
      <c r="F67" s="1"/>
      <c r="G67" s="1"/>
      <c r="H67" s="34">
        <v>13120</v>
      </c>
      <c r="I67" s="66">
        <v>13020</v>
      </c>
      <c r="J67" s="34">
        <v>13230</v>
      </c>
      <c r="L67" s="7">
        <v>947</v>
      </c>
      <c r="M67" s="7">
        <v>982</v>
      </c>
      <c r="N67" s="14">
        <v>12500</v>
      </c>
      <c r="O67" s="75">
        <v>12810</v>
      </c>
    </row>
    <row r="68" spans="1:15">
      <c r="A68" s="46">
        <v>1121</v>
      </c>
      <c r="B68" s="46">
        <v>1160</v>
      </c>
      <c r="C68" s="4">
        <v>13130</v>
      </c>
      <c r="D68" s="4"/>
      <c r="E68" s="1"/>
      <c r="F68" s="1"/>
      <c r="G68" s="1"/>
      <c r="H68" s="6">
        <v>13440</v>
      </c>
      <c r="I68" s="66">
        <v>13340</v>
      </c>
      <c r="J68" s="34">
        <v>13550</v>
      </c>
      <c r="L68" s="7">
        <v>983</v>
      </c>
      <c r="M68" s="14">
        <v>1019</v>
      </c>
      <c r="N68" s="14">
        <v>12810</v>
      </c>
      <c r="O68" s="75">
        <v>13120</v>
      </c>
    </row>
    <row r="69" spans="1:15">
      <c r="A69" s="46">
        <v>1161</v>
      </c>
      <c r="B69" s="46">
        <v>1200</v>
      </c>
      <c r="C69" s="4">
        <v>13440</v>
      </c>
      <c r="D69" s="4"/>
      <c r="E69" s="1"/>
      <c r="F69" s="1"/>
      <c r="G69" s="1"/>
      <c r="H69" s="34">
        <v>13750</v>
      </c>
      <c r="I69" s="66">
        <v>13650</v>
      </c>
      <c r="J69" s="34">
        <v>13860</v>
      </c>
      <c r="L69" s="14">
        <v>1020</v>
      </c>
      <c r="M69" s="14">
        <v>1055</v>
      </c>
      <c r="N69" s="14">
        <v>13130</v>
      </c>
      <c r="O69" s="14">
        <v>13440</v>
      </c>
    </row>
    <row r="70" spans="1:15">
      <c r="A70" s="46">
        <v>1201</v>
      </c>
      <c r="B70" s="46">
        <v>1240</v>
      </c>
      <c r="C70" s="4">
        <v>13760</v>
      </c>
      <c r="D70" s="4"/>
      <c r="E70" s="1"/>
      <c r="F70" s="1"/>
      <c r="G70" s="1"/>
      <c r="H70" s="6">
        <v>14070</v>
      </c>
      <c r="I70" s="66">
        <v>13970</v>
      </c>
      <c r="J70" s="34">
        <v>14180</v>
      </c>
      <c r="L70" s="14">
        <v>1056</v>
      </c>
      <c r="M70" s="14">
        <v>1091</v>
      </c>
      <c r="N70" s="14">
        <v>13440</v>
      </c>
      <c r="O70" s="75">
        <v>13750</v>
      </c>
    </row>
    <row r="71" spans="1:15">
      <c r="A71" s="46">
        <v>1241</v>
      </c>
      <c r="B71" s="46">
        <v>1280</v>
      </c>
      <c r="C71" s="4">
        <v>14070</v>
      </c>
      <c r="D71" s="4"/>
      <c r="E71" s="1"/>
      <c r="F71" s="1"/>
      <c r="G71" s="1"/>
      <c r="H71" s="34">
        <v>14380</v>
      </c>
      <c r="I71" s="66">
        <v>14280</v>
      </c>
      <c r="J71" s="6">
        <v>14490</v>
      </c>
      <c r="L71" s="14">
        <v>1092</v>
      </c>
      <c r="M71" s="14">
        <v>1128</v>
      </c>
      <c r="N71" s="14">
        <v>13760</v>
      </c>
      <c r="O71" s="14">
        <v>14070</v>
      </c>
    </row>
    <row r="72" spans="1:15">
      <c r="A72" s="46">
        <v>1281</v>
      </c>
      <c r="B72" s="46">
        <v>1320</v>
      </c>
      <c r="C72" s="4">
        <v>14390</v>
      </c>
      <c r="D72" s="4"/>
      <c r="E72" s="1"/>
      <c r="F72" s="1"/>
      <c r="G72" s="1"/>
      <c r="H72" s="6">
        <v>14700</v>
      </c>
      <c r="I72" s="66">
        <v>14600</v>
      </c>
      <c r="J72" s="6">
        <v>14810</v>
      </c>
      <c r="L72" s="14">
        <v>1129</v>
      </c>
      <c r="M72" s="14">
        <v>1164</v>
      </c>
      <c r="N72" s="14">
        <v>13970</v>
      </c>
      <c r="O72" s="75">
        <v>14280</v>
      </c>
    </row>
    <row r="73" spans="1:15">
      <c r="A73" s="46">
        <v>1321</v>
      </c>
      <c r="B73" s="46">
        <v>1360</v>
      </c>
      <c r="C73" s="4">
        <v>14600</v>
      </c>
      <c r="D73" s="4"/>
      <c r="E73" s="1"/>
      <c r="F73" s="1"/>
      <c r="G73" s="1"/>
      <c r="H73" s="34">
        <v>14910</v>
      </c>
      <c r="I73" s="66">
        <v>14810</v>
      </c>
      <c r="J73" s="34">
        <v>15020</v>
      </c>
      <c r="L73" s="14">
        <v>1165</v>
      </c>
      <c r="M73" s="14">
        <v>1200</v>
      </c>
      <c r="N73" s="14">
        <v>14280</v>
      </c>
      <c r="O73" s="75">
        <v>14590</v>
      </c>
    </row>
    <row r="74" spans="1:15">
      <c r="A74" s="46">
        <v>1361</v>
      </c>
      <c r="B74" s="46">
        <v>1400</v>
      </c>
      <c r="C74" s="4">
        <v>14910</v>
      </c>
      <c r="D74" s="4"/>
      <c r="E74" s="1"/>
      <c r="F74" s="1"/>
      <c r="G74" s="1"/>
      <c r="H74" s="6">
        <v>15220</v>
      </c>
      <c r="I74" s="66">
        <v>15120</v>
      </c>
      <c r="J74" s="34">
        <v>15330</v>
      </c>
    </row>
    <row r="75" spans="1:15">
      <c r="A75" s="46">
        <v>1401</v>
      </c>
      <c r="B75" s="46">
        <v>1440</v>
      </c>
      <c r="C75" s="4">
        <v>15230</v>
      </c>
      <c r="D75" s="4"/>
      <c r="E75" s="1"/>
      <c r="F75" s="1"/>
      <c r="G75" s="1"/>
      <c r="H75" s="6">
        <v>15540</v>
      </c>
      <c r="I75" s="66">
        <v>15440</v>
      </c>
      <c r="J75" s="34">
        <v>15650</v>
      </c>
    </row>
    <row r="76" spans="1:15">
      <c r="A76" s="46">
        <v>1441</v>
      </c>
      <c r="B76" s="46">
        <v>1480</v>
      </c>
      <c r="C76" s="4">
        <v>15540</v>
      </c>
      <c r="D76" s="4"/>
      <c r="E76" s="1"/>
      <c r="F76" s="1"/>
      <c r="G76" s="1"/>
      <c r="H76" s="34">
        <v>15850</v>
      </c>
      <c r="I76" s="66">
        <v>15750</v>
      </c>
      <c r="J76" s="6">
        <v>15960</v>
      </c>
    </row>
    <row r="77" spans="1:15">
      <c r="A77" s="46">
        <v>1481</v>
      </c>
      <c r="B77" s="46">
        <v>1520</v>
      </c>
      <c r="C77" s="4">
        <v>15860</v>
      </c>
      <c r="D77" s="4"/>
      <c r="E77" s="1"/>
      <c r="F77" s="1"/>
      <c r="G77" s="1"/>
      <c r="H77" s="6">
        <v>16170</v>
      </c>
      <c r="I77" s="66">
        <v>16070</v>
      </c>
      <c r="J77" s="6">
        <v>16280</v>
      </c>
    </row>
    <row r="78" spans="1:15">
      <c r="A78" s="46">
        <v>1521</v>
      </c>
      <c r="B78" s="46">
        <v>1560</v>
      </c>
      <c r="C78" s="4">
        <v>16070</v>
      </c>
      <c r="D78" s="4"/>
      <c r="E78" s="1"/>
      <c r="F78" s="1"/>
      <c r="G78" s="1"/>
      <c r="H78" s="34">
        <v>16380</v>
      </c>
      <c r="I78" s="66">
        <v>16280</v>
      </c>
      <c r="J78" s="34">
        <v>16490</v>
      </c>
    </row>
    <row r="79" spans="1:15">
      <c r="A79" s="46">
        <v>1561</v>
      </c>
      <c r="B79" s="46">
        <v>1600</v>
      </c>
      <c r="C79" s="4">
        <v>16380</v>
      </c>
      <c r="D79" s="4"/>
      <c r="E79" s="1"/>
      <c r="F79" s="1"/>
      <c r="G79" s="1"/>
      <c r="H79" s="34">
        <v>16690</v>
      </c>
      <c r="I79" s="66">
        <v>16590</v>
      </c>
      <c r="J79" s="34">
        <v>16800</v>
      </c>
    </row>
    <row r="80" spans="1:15">
      <c r="A80" s="46">
        <v>1601</v>
      </c>
      <c r="B80" s="46">
        <v>1640</v>
      </c>
      <c r="H80" s="66">
        <v>17010</v>
      </c>
      <c r="J80" s="34">
        <v>17120</v>
      </c>
    </row>
    <row r="81" spans="1:10">
      <c r="A81" s="46">
        <v>1641</v>
      </c>
      <c r="B81" s="46">
        <v>1680</v>
      </c>
      <c r="H81" s="34">
        <v>17320</v>
      </c>
      <c r="J81" s="34">
        <v>17430</v>
      </c>
    </row>
    <row r="82" spans="1:10">
      <c r="A82" s="46">
        <v>1681</v>
      </c>
      <c r="B82" s="46">
        <v>1720</v>
      </c>
      <c r="H82" s="66">
        <v>17640</v>
      </c>
      <c r="J82" s="66">
        <v>17750</v>
      </c>
    </row>
    <row r="83" spans="1:10">
      <c r="A83" s="46">
        <v>1721</v>
      </c>
      <c r="B83" s="46">
        <v>1760</v>
      </c>
      <c r="H83" s="36">
        <v>17950</v>
      </c>
      <c r="J83" s="66">
        <v>18060</v>
      </c>
    </row>
    <row r="84" spans="1:10">
      <c r="A84" s="46">
        <v>1761</v>
      </c>
      <c r="B84" s="46">
        <v>1800</v>
      </c>
      <c r="H84" s="36">
        <v>18160</v>
      </c>
      <c r="J84" s="34">
        <v>18270</v>
      </c>
    </row>
    <row r="85" spans="1:10">
      <c r="A85" s="46">
        <v>1801</v>
      </c>
      <c r="B85" s="46">
        <v>1840</v>
      </c>
      <c r="H85" s="16">
        <v>18480</v>
      </c>
      <c r="J85" s="34">
        <v>18590</v>
      </c>
    </row>
    <row r="86" spans="1:10">
      <c r="A86" s="46">
        <v>1841</v>
      </c>
      <c r="B86" s="46">
        <v>1880</v>
      </c>
      <c r="H86" s="36">
        <v>18790</v>
      </c>
      <c r="J86" s="34">
        <v>18900</v>
      </c>
    </row>
    <row r="87" spans="1:10">
      <c r="A87" s="46">
        <v>1881</v>
      </c>
      <c r="B87" s="46">
        <v>1920</v>
      </c>
      <c r="H87" s="36">
        <v>19110</v>
      </c>
      <c r="J87" s="66">
        <v>19220</v>
      </c>
    </row>
    <row r="88" spans="1:10">
      <c r="A88" s="46">
        <v>1921</v>
      </c>
      <c r="B88" s="46">
        <v>1960</v>
      </c>
      <c r="H88" s="36">
        <v>19420</v>
      </c>
      <c r="J88" s="66">
        <v>19530</v>
      </c>
    </row>
    <row r="89" spans="1:10">
      <c r="A89" s="46">
        <v>1961</v>
      </c>
      <c r="B89" s="46">
        <v>2000</v>
      </c>
      <c r="H89" s="36">
        <v>19630</v>
      </c>
      <c r="J89" s="34">
        <v>19740</v>
      </c>
    </row>
    <row r="90" spans="1:10">
      <c r="A90" s="46">
        <v>2001</v>
      </c>
      <c r="B90" s="46">
        <v>2040</v>
      </c>
      <c r="H90" s="36">
        <v>19950</v>
      </c>
      <c r="J90" s="66">
        <v>20160</v>
      </c>
    </row>
    <row r="91" spans="1:10">
      <c r="A91" s="46">
        <v>2041</v>
      </c>
      <c r="B91" s="46">
        <v>2080</v>
      </c>
      <c r="H91" s="36">
        <v>20260</v>
      </c>
      <c r="J91">
        <v>20480</v>
      </c>
    </row>
    <row r="92" spans="1:10">
      <c r="A92" s="46">
        <v>2081</v>
      </c>
      <c r="B92" s="46">
        <v>2120</v>
      </c>
      <c r="H92" s="16">
        <v>20580</v>
      </c>
      <c r="J92">
        <v>20790</v>
      </c>
    </row>
    <row r="93" spans="1:10">
      <c r="A93" s="46">
        <v>2121</v>
      </c>
      <c r="B93" s="46">
        <v>2160</v>
      </c>
      <c r="H93" s="36">
        <v>20890</v>
      </c>
      <c r="J93">
        <v>21000</v>
      </c>
    </row>
    <row r="94" spans="1:10">
      <c r="A94" s="46">
        <v>2161</v>
      </c>
      <c r="B94" s="46">
        <v>2200</v>
      </c>
      <c r="H94" s="16">
        <v>21210</v>
      </c>
      <c r="J94">
        <v>21320</v>
      </c>
    </row>
    <row r="95" spans="1:10">
      <c r="A95" s="46">
        <v>2201</v>
      </c>
      <c r="B95" s="46">
        <v>2240</v>
      </c>
      <c r="H95" s="16">
        <v>21530</v>
      </c>
      <c r="J95">
        <v>21630</v>
      </c>
    </row>
    <row r="96" spans="1:10">
      <c r="A96" s="46">
        <v>2241</v>
      </c>
      <c r="B96" s="46">
        <v>2280</v>
      </c>
      <c r="H96" s="36">
        <v>21730</v>
      </c>
      <c r="J96">
        <v>21950</v>
      </c>
    </row>
    <row r="97" spans="1:10">
      <c r="A97" s="46">
        <v>2281</v>
      </c>
      <c r="B97" s="46">
        <v>2320</v>
      </c>
      <c r="H97" s="16">
        <v>22050</v>
      </c>
      <c r="J97">
        <v>22260</v>
      </c>
    </row>
    <row r="98" spans="1:10">
      <c r="A98" s="46">
        <v>2321</v>
      </c>
      <c r="B98" s="46">
        <v>2360</v>
      </c>
      <c r="H98" s="36">
        <v>22360</v>
      </c>
      <c r="J98">
        <v>22470</v>
      </c>
    </row>
    <row r="99" spans="1:10">
      <c r="A99" s="46">
        <v>2361</v>
      </c>
      <c r="B99" s="46">
        <v>2400</v>
      </c>
      <c r="H99" s="16">
        <v>22680</v>
      </c>
      <c r="J99">
        <v>22790</v>
      </c>
    </row>
    <row r="100" spans="1:10">
      <c r="A100" s="46">
        <v>2401</v>
      </c>
      <c r="B100" s="46">
        <v>2440</v>
      </c>
      <c r="H100" s="16">
        <v>23000</v>
      </c>
      <c r="J100">
        <v>23100</v>
      </c>
    </row>
    <row r="101" spans="1:10">
      <c r="A101" s="46">
        <v>2441</v>
      </c>
      <c r="B101" s="46">
        <v>2480</v>
      </c>
      <c r="H101" s="36">
        <v>23200</v>
      </c>
      <c r="J101">
        <v>23420</v>
      </c>
    </row>
    <row r="102" spans="1:10">
      <c r="A102" s="46">
        <v>2481</v>
      </c>
      <c r="B102" s="46">
        <v>2520</v>
      </c>
      <c r="H102" s="16">
        <v>23520</v>
      </c>
      <c r="J102">
        <v>23730</v>
      </c>
    </row>
    <row r="103" spans="1:10">
      <c r="A103" s="46">
        <v>2521</v>
      </c>
      <c r="B103" s="46">
        <v>2560</v>
      </c>
      <c r="H103" s="36">
        <v>23830</v>
      </c>
      <c r="J103">
        <v>24050</v>
      </c>
    </row>
    <row r="104" spans="1:10">
      <c r="A104" s="46">
        <v>2561</v>
      </c>
      <c r="B104" s="46">
        <v>2600</v>
      </c>
      <c r="H104" s="16">
        <v>24150</v>
      </c>
      <c r="J104">
        <v>24260</v>
      </c>
    </row>
    <row r="105" spans="1:10">
      <c r="A105" s="46">
        <v>2601</v>
      </c>
      <c r="B105" s="46">
        <v>2640</v>
      </c>
      <c r="H105" s="36">
        <v>24460</v>
      </c>
      <c r="J105">
        <v>24570</v>
      </c>
    </row>
    <row r="106" spans="1:10">
      <c r="A106" s="46">
        <v>2641</v>
      </c>
      <c r="B106" s="46">
        <v>2680</v>
      </c>
      <c r="H106" s="36">
        <v>24670</v>
      </c>
      <c r="J106">
        <v>24890</v>
      </c>
    </row>
    <row r="107" spans="1:10">
      <c r="A107" s="46">
        <v>2681</v>
      </c>
      <c r="B107" s="46">
        <v>2720</v>
      </c>
      <c r="H107" s="36">
        <v>24990</v>
      </c>
      <c r="J107">
        <v>25200</v>
      </c>
    </row>
    <row r="108" spans="1:10">
      <c r="A108" s="46">
        <v>2721</v>
      </c>
      <c r="B108" s="46">
        <v>2760</v>
      </c>
      <c r="H108" s="36">
        <v>25300</v>
      </c>
      <c r="J108">
        <v>25520</v>
      </c>
    </row>
    <row r="109" spans="1:10">
      <c r="A109" s="46">
        <v>2761</v>
      </c>
      <c r="B109" s="46">
        <v>2800</v>
      </c>
      <c r="H109" s="16">
        <v>25620</v>
      </c>
      <c r="J109">
        <v>25730</v>
      </c>
    </row>
    <row r="110" spans="1:10">
      <c r="A110" s="46">
        <v>2801</v>
      </c>
      <c r="B110" s="46">
        <v>2840</v>
      </c>
      <c r="H110" s="36">
        <v>25930</v>
      </c>
      <c r="J110">
        <v>26040</v>
      </c>
    </row>
    <row r="111" spans="1:10">
      <c r="A111" s="46">
        <v>2841</v>
      </c>
      <c r="B111" s="46">
        <v>2880</v>
      </c>
      <c r="H111" s="36">
        <v>26140</v>
      </c>
      <c r="J111">
        <v>26360</v>
      </c>
    </row>
    <row r="112" spans="1:10">
      <c r="A112" s="46">
        <v>2881</v>
      </c>
      <c r="B112" s="46">
        <v>2920</v>
      </c>
      <c r="H112" s="36">
        <v>26460</v>
      </c>
      <c r="J112">
        <v>26670</v>
      </c>
    </row>
    <row r="113" spans="1:10">
      <c r="A113" s="46">
        <v>2921</v>
      </c>
      <c r="B113" s="46">
        <v>2960</v>
      </c>
      <c r="H113" s="36">
        <v>26770</v>
      </c>
      <c r="J113">
        <v>26990</v>
      </c>
    </row>
    <row r="114" spans="1:10">
      <c r="A114" s="46">
        <v>2961</v>
      </c>
      <c r="B114" s="45"/>
      <c r="F114" s="86" t="s">
        <v>129</v>
      </c>
      <c r="G114" s="86"/>
      <c r="H114" s="16">
        <v>27090</v>
      </c>
      <c r="J114">
        <v>27300</v>
      </c>
    </row>
    <row r="115" spans="1:10">
      <c r="A115" s="45"/>
      <c r="B115" s="45"/>
      <c r="H115" s="16">
        <v>27410</v>
      </c>
      <c r="J115">
        <v>27510</v>
      </c>
    </row>
    <row r="116" spans="1:10">
      <c r="A116" s="45"/>
      <c r="B116" s="45"/>
      <c r="H116" s="16">
        <v>27720</v>
      </c>
      <c r="J116">
        <v>27830</v>
      </c>
    </row>
    <row r="117" spans="1:10">
      <c r="A117" s="45"/>
      <c r="B117" s="45"/>
      <c r="H117" s="16">
        <v>28040</v>
      </c>
      <c r="J117">
        <v>28140</v>
      </c>
    </row>
    <row r="118" spans="1:10">
      <c r="A118" s="45"/>
      <c r="B118" s="45"/>
      <c r="H118" s="16">
        <v>28350</v>
      </c>
      <c r="J118">
        <v>28460</v>
      </c>
    </row>
    <row r="119" spans="1:10">
      <c r="A119" s="45"/>
      <c r="B119" s="45"/>
      <c r="H119" s="16">
        <v>28560</v>
      </c>
      <c r="J119">
        <v>28770</v>
      </c>
    </row>
    <row r="120" spans="1:10">
      <c r="A120" s="45"/>
      <c r="B120" s="45"/>
      <c r="H120">
        <v>28880</v>
      </c>
      <c r="J120">
        <v>29090</v>
      </c>
    </row>
    <row r="121" spans="1:10">
      <c r="A121" s="45"/>
      <c r="B121" s="45"/>
      <c r="H121">
        <v>29190</v>
      </c>
      <c r="J121">
        <v>29300</v>
      </c>
    </row>
    <row r="122" spans="1:10">
      <c r="A122" s="45"/>
      <c r="B122" s="45"/>
      <c r="H122">
        <v>29510</v>
      </c>
      <c r="J122">
        <v>29610</v>
      </c>
    </row>
    <row r="123" spans="1:10">
      <c r="A123" s="45"/>
      <c r="B123" s="45"/>
      <c r="H123">
        <v>29820</v>
      </c>
      <c r="J123">
        <v>29930</v>
      </c>
    </row>
    <row r="124" spans="1:10">
      <c r="A124" s="45"/>
      <c r="B124" s="45"/>
      <c r="H124">
        <v>30030</v>
      </c>
      <c r="J124">
        <v>30240</v>
      </c>
    </row>
    <row r="125" spans="1:10">
      <c r="A125" s="45"/>
      <c r="B125" s="45"/>
      <c r="H125">
        <v>30350</v>
      </c>
      <c r="J125">
        <v>30560</v>
      </c>
    </row>
    <row r="126" spans="1:10">
      <c r="A126" s="45"/>
      <c r="B126" s="45"/>
      <c r="H126">
        <v>30660</v>
      </c>
      <c r="J126">
        <v>30770</v>
      </c>
    </row>
    <row r="127" spans="1:10">
      <c r="A127" s="46">
        <v>3201</v>
      </c>
      <c r="B127" s="46">
        <v>3240</v>
      </c>
      <c r="C127" s="4">
        <v>28560</v>
      </c>
      <c r="H127">
        <v>30980</v>
      </c>
      <c r="J127">
        <v>31080</v>
      </c>
    </row>
    <row r="128" spans="1:10">
      <c r="A128" s="46">
        <v>3241</v>
      </c>
      <c r="B128" s="46">
        <v>3280</v>
      </c>
      <c r="C128" s="4">
        <v>28880</v>
      </c>
    </row>
    <row r="129" spans="1:3">
      <c r="A129" s="46">
        <v>3281</v>
      </c>
      <c r="B129" s="46">
        <v>3320</v>
      </c>
      <c r="C129" s="4">
        <v>29190</v>
      </c>
    </row>
    <row r="130" spans="1:3">
      <c r="A130" s="45">
        <v>3321</v>
      </c>
      <c r="B130" s="46">
        <v>3360</v>
      </c>
      <c r="C130" s="4">
        <v>29400</v>
      </c>
    </row>
    <row r="131" spans="1:3">
      <c r="A131" s="45">
        <v>3361</v>
      </c>
      <c r="B131" s="46">
        <v>3400</v>
      </c>
      <c r="C131" s="4">
        <v>29720</v>
      </c>
    </row>
  </sheetData>
  <mergeCells count="24">
    <mergeCell ref="C4:C6"/>
    <mergeCell ref="D4:D6"/>
    <mergeCell ref="E4:E6"/>
    <mergeCell ref="F4:F6"/>
    <mergeCell ref="G4:G6"/>
    <mergeCell ref="AG7:AH10"/>
    <mergeCell ref="D12:G12"/>
    <mergeCell ref="I12:J12"/>
    <mergeCell ref="N12:O12"/>
    <mergeCell ref="S11:S12"/>
    <mergeCell ref="T11:T12"/>
    <mergeCell ref="X11:X12"/>
    <mergeCell ref="Y11:Y12"/>
    <mergeCell ref="AC12:AE12"/>
    <mergeCell ref="F114:G114"/>
    <mergeCell ref="I6:J6"/>
    <mergeCell ref="H5:J5"/>
    <mergeCell ref="X4:Y4"/>
    <mergeCell ref="AC4:AE4"/>
    <mergeCell ref="N4:N6"/>
    <mergeCell ref="O4:O6"/>
    <mergeCell ref="Q4:T6"/>
    <mergeCell ref="AA7:AB10"/>
    <mergeCell ref="AC13:AE13"/>
  </mergeCells>
  <phoneticPr fontId="2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5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264" sqref="K264"/>
    </sheetView>
  </sheetViews>
  <sheetFormatPr defaultColWidth="8.875" defaultRowHeight="13.5"/>
  <cols>
    <col min="2" max="9" width="2.625" customWidth="1"/>
  </cols>
  <sheetData>
    <row r="2" spans="2:10" ht="66">
      <c r="B2" s="32" t="s">
        <v>54</v>
      </c>
      <c r="C2" s="32" t="s">
        <v>55</v>
      </c>
      <c r="D2" s="32" t="s">
        <v>56</v>
      </c>
      <c r="E2" s="32" t="s">
        <v>57</v>
      </c>
      <c r="F2" s="32" t="s">
        <v>58</v>
      </c>
      <c r="G2" s="32" t="s">
        <v>59</v>
      </c>
      <c r="H2" s="32" t="s">
        <v>60</v>
      </c>
      <c r="I2" s="32" t="s">
        <v>61</v>
      </c>
    </row>
    <row r="3" spans="2:10">
      <c r="I3">
        <v>1</v>
      </c>
      <c r="J3">
        <v>1</v>
      </c>
    </row>
    <row r="4" spans="2:10">
      <c r="H4">
        <v>1</v>
      </c>
      <c r="J4">
        <v>2</v>
      </c>
    </row>
    <row r="5" spans="2:10">
      <c r="H5">
        <v>1</v>
      </c>
      <c r="I5">
        <v>1</v>
      </c>
      <c r="J5">
        <v>3</v>
      </c>
    </row>
    <row r="6" spans="2:10">
      <c r="G6">
        <v>1</v>
      </c>
      <c r="J6">
        <v>4</v>
      </c>
    </row>
    <row r="7" spans="2:10" s="7" customFormat="1">
      <c r="G7" s="7">
        <v>1</v>
      </c>
      <c r="I7" s="7">
        <v>1</v>
      </c>
      <c r="J7" s="7">
        <v>5</v>
      </c>
    </row>
    <row r="8" spans="2:10" s="7" customFormat="1">
      <c r="G8" s="7">
        <v>1</v>
      </c>
      <c r="H8" s="7">
        <v>1</v>
      </c>
      <c r="J8" s="7">
        <v>6</v>
      </c>
    </row>
    <row r="9" spans="2:10" s="7" customFormat="1">
      <c r="G9" s="7">
        <v>1</v>
      </c>
      <c r="H9" s="7">
        <v>1</v>
      </c>
      <c r="I9" s="7">
        <v>1</v>
      </c>
      <c r="J9" s="7">
        <v>7</v>
      </c>
    </row>
    <row r="10" spans="2:10">
      <c r="F10">
        <v>1</v>
      </c>
      <c r="J10">
        <v>8</v>
      </c>
    </row>
    <row r="11" spans="2:10" s="7" customFormat="1">
      <c r="F11" s="7">
        <v>1</v>
      </c>
      <c r="I11" s="7">
        <v>1</v>
      </c>
      <c r="J11" s="7">
        <v>9</v>
      </c>
    </row>
    <row r="12" spans="2:10">
      <c r="F12">
        <v>1</v>
      </c>
      <c r="H12">
        <v>1</v>
      </c>
      <c r="J12">
        <v>10</v>
      </c>
    </row>
    <row r="13" spans="2:10">
      <c r="F13">
        <v>1</v>
      </c>
      <c r="H13">
        <v>1</v>
      </c>
      <c r="I13">
        <v>1</v>
      </c>
      <c r="J13">
        <v>11</v>
      </c>
    </row>
    <row r="14" spans="2:10">
      <c r="F14">
        <v>1</v>
      </c>
      <c r="G14">
        <v>1</v>
      </c>
      <c r="J14">
        <v>12</v>
      </c>
    </row>
    <row r="15" spans="2:10" s="7" customFormat="1">
      <c r="F15" s="7">
        <v>1</v>
      </c>
      <c r="G15" s="7">
        <v>1</v>
      </c>
      <c r="I15" s="7">
        <v>1</v>
      </c>
      <c r="J15" s="7">
        <v>13</v>
      </c>
    </row>
    <row r="16" spans="2:10">
      <c r="F16">
        <v>1</v>
      </c>
      <c r="G16">
        <v>1</v>
      </c>
      <c r="H16">
        <v>1</v>
      </c>
      <c r="J16">
        <v>14</v>
      </c>
    </row>
    <row r="17" spans="5:10">
      <c r="F17">
        <v>1</v>
      </c>
      <c r="G17">
        <v>1</v>
      </c>
      <c r="H17">
        <v>1</v>
      </c>
      <c r="I17">
        <v>1</v>
      </c>
      <c r="J17">
        <v>15</v>
      </c>
    </row>
    <row r="18" spans="5:10" s="16" customFormat="1">
      <c r="E18" s="16">
        <v>1</v>
      </c>
      <c r="J18" s="16">
        <v>16</v>
      </c>
    </row>
    <row r="19" spans="5:10" s="7" customFormat="1">
      <c r="E19" s="7">
        <v>1</v>
      </c>
      <c r="I19" s="7">
        <v>1</v>
      </c>
      <c r="J19" s="7">
        <v>17</v>
      </c>
    </row>
    <row r="20" spans="5:10" s="7" customFormat="1">
      <c r="E20" s="7">
        <v>1</v>
      </c>
      <c r="H20" s="7">
        <v>1</v>
      </c>
      <c r="J20" s="7">
        <v>18</v>
      </c>
    </row>
    <row r="21" spans="5:10" s="7" customFormat="1">
      <c r="E21" s="7">
        <v>1</v>
      </c>
      <c r="H21" s="7">
        <v>1</v>
      </c>
      <c r="I21" s="7">
        <v>1</v>
      </c>
      <c r="J21" s="7">
        <v>19</v>
      </c>
    </row>
    <row r="22" spans="5:10" s="7" customFormat="1">
      <c r="E22" s="7">
        <v>1</v>
      </c>
      <c r="G22" s="7">
        <v>1</v>
      </c>
      <c r="J22" s="7">
        <v>20</v>
      </c>
    </row>
    <row r="23" spans="5:10" s="7" customFormat="1">
      <c r="E23" s="7">
        <v>1</v>
      </c>
      <c r="G23" s="7">
        <v>1</v>
      </c>
      <c r="I23" s="7">
        <v>1</v>
      </c>
      <c r="J23" s="7">
        <v>21</v>
      </c>
    </row>
    <row r="24" spans="5:10" s="7" customFormat="1">
      <c r="E24" s="7">
        <v>1</v>
      </c>
      <c r="G24" s="7">
        <v>1</v>
      </c>
      <c r="H24" s="7">
        <v>1</v>
      </c>
      <c r="J24" s="7">
        <v>22</v>
      </c>
    </row>
    <row r="25" spans="5:10" s="7" customFormat="1">
      <c r="E25" s="7">
        <v>1</v>
      </c>
      <c r="G25" s="7">
        <v>1</v>
      </c>
      <c r="H25" s="7">
        <v>1</v>
      </c>
      <c r="I25" s="7">
        <v>1</v>
      </c>
      <c r="J25" s="7">
        <v>23</v>
      </c>
    </row>
    <row r="26" spans="5:10" s="7" customFormat="1">
      <c r="E26" s="7">
        <v>1</v>
      </c>
      <c r="F26" s="7">
        <v>1</v>
      </c>
      <c r="J26" s="7">
        <v>24</v>
      </c>
    </row>
    <row r="27" spans="5:10" s="7" customFormat="1">
      <c r="E27" s="7">
        <v>1</v>
      </c>
      <c r="F27" s="7">
        <v>1</v>
      </c>
      <c r="I27" s="7">
        <v>1</v>
      </c>
      <c r="J27" s="7">
        <v>25</v>
      </c>
    </row>
    <row r="28" spans="5:10" s="7" customFormat="1">
      <c r="E28" s="7">
        <v>1</v>
      </c>
      <c r="F28" s="7">
        <v>1</v>
      </c>
      <c r="H28" s="7">
        <v>1</v>
      </c>
      <c r="J28" s="7">
        <v>26</v>
      </c>
    </row>
    <row r="29" spans="5:10" s="7" customFormat="1">
      <c r="E29" s="7">
        <v>1</v>
      </c>
      <c r="F29" s="7">
        <v>1</v>
      </c>
      <c r="H29" s="7">
        <v>1</v>
      </c>
      <c r="I29" s="7">
        <v>1</v>
      </c>
      <c r="J29" s="7">
        <v>27</v>
      </c>
    </row>
    <row r="30" spans="5:10" s="7" customFormat="1">
      <c r="E30" s="7">
        <v>1</v>
      </c>
      <c r="F30" s="7">
        <v>1</v>
      </c>
      <c r="G30" s="7">
        <v>1</v>
      </c>
      <c r="J30" s="7">
        <v>28</v>
      </c>
    </row>
    <row r="31" spans="5:10" s="7" customFormat="1">
      <c r="E31" s="7">
        <v>1</v>
      </c>
      <c r="F31" s="7">
        <v>1</v>
      </c>
      <c r="G31" s="7">
        <v>1</v>
      </c>
      <c r="I31" s="7">
        <v>1</v>
      </c>
      <c r="J31" s="7">
        <v>29</v>
      </c>
    </row>
    <row r="32" spans="5:10" s="7" customFormat="1">
      <c r="E32" s="7">
        <v>1</v>
      </c>
      <c r="F32" s="7">
        <v>1</v>
      </c>
      <c r="G32" s="7">
        <v>1</v>
      </c>
      <c r="H32" s="7">
        <v>1</v>
      </c>
      <c r="J32" s="7">
        <v>30</v>
      </c>
    </row>
    <row r="33" spans="4:10" s="7" customFormat="1">
      <c r="E33" s="7">
        <v>1</v>
      </c>
      <c r="F33" s="7">
        <v>1</v>
      </c>
      <c r="G33" s="7">
        <v>1</v>
      </c>
      <c r="H33" s="7">
        <v>1</v>
      </c>
      <c r="I33" s="7">
        <v>1</v>
      </c>
      <c r="J33" s="7">
        <v>31</v>
      </c>
    </row>
    <row r="34" spans="4:10">
      <c r="D34">
        <v>1</v>
      </c>
      <c r="J34">
        <v>32</v>
      </c>
    </row>
    <row r="35" spans="4:10" s="7" customFormat="1">
      <c r="D35" s="7">
        <v>1</v>
      </c>
      <c r="I35" s="7">
        <v>1</v>
      </c>
      <c r="J35" s="7">
        <v>33</v>
      </c>
    </row>
    <row r="36" spans="4:10" s="7" customFormat="1">
      <c r="D36" s="7">
        <v>1</v>
      </c>
      <c r="H36" s="7">
        <v>1</v>
      </c>
      <c r="J36" s="7">
        <v>34</v>
      </c>
    </row>
    <row r="37" spans="4:10" s="7" customFormat="1">
      <c r="D37" s="7">
        <v>1</v>
      </c>
      <c r="H37" s="7">
        <v>1</v>
      </c>
      <c r="I37" s="7">
        <v>1</v>
      </c>
      <c r="J37" s="7">
        <v>35</v>
      </c>
    </row>
    <row r="38" spans="4:10" s="7" customFormat="1">
      <c r="D38" s="7">
        <v>1</v>
      </c>
      <c r="G38" s="7">
        <v>1</v>
      </c>
      <c r="J38" s="7">
        <v>36</v>
      </c>
    </row>
    <row r="39" spans="4:10" s="7" customFormat="1">
      <c r="D39" s="7">
        <v>1</v>
      </c>
      <c r="G39" s="7">
        <v>1</v>
      </c>
      <c r="I39" s="7">
        <v>1</v>
      </c>
      <c r="J39" s="7">
        <v>37</v>
      </c>
    </row>
    <row r="40" spans="4:10" s="7" customFormat="1">
      <c r="D40" s="7">
        <v>1</v>
      </c>
      <c r="G40" s="7">
        <v>1</v>
      </c>
      <c r="H40" s="7">
        <v>1</v>
      </c>
      <c r="J40" s="7">
        <v>38</v>
      </c>
    </row>
    <row r="41" spans="4:10" s="7" customFormat="1">
      <c r="D41" s="7">
        <v>1</v>
      </c>
      <c r="G41" s="7">
        <v>1</v>
      </c>
      <c r="H41" s="7">
        <v>1</v>
      </c>
      <c r="I41" s="7">
        <v>1</v>
      </c>
      <c r="J41" s="7">
        <v>39</v>
      </c>
    </row>
    <row r="42" spans="4:10" s="7" customFormat="1">
      <c r="D42" s="7">
        <v>1</v>
      </c>
      <c r="F42" s="7">
        <v>1</v>
      </c>
      <c r="J42" s="7">
        <v>40</v>
      </c>
    </row>
    <row r="43" spans="4:10" s="7" customFormat="1">
      <c r="D43" s="7">
        <v>1</v>
      </c>
      <c r="F43" s="7">
        <v>1</v>
      </c>
      <c r="I43" s="7">
        <v>1</v>
      </c>
      <c r="J43" s="7">
        <v>41</v>
      </c>
    </row>
    <row r="44" spans="4:10" s="7" customFormat="1">
      <c r="D44" s="7">
        <v>1</v>
      </c>
      <c r="F44" s="7">
        <v>1</v>
      </c>
      <c r="H44" s="7">
        <v>1</v>
      </c>
      <c r="J44" s="7">
        <v>42</v>
      </c>
    </row>
    <row r="45" spans="4:10" s="7" customFormat="1">
      <c r="D45" s="7">
        <v>1</v>
      </c>
      <c r="F45" s="7">
        <v>1</v>
      </c>
      <c r="H45" s="7">
        <v>1</v>
      </c>
      <c r="I45" s="7">
        <v>1</v>
      </c>
      <c r="J45" s="7">
        <v>43</v>
      </c>
    </row>
    <row r="46" spans="4:10" s="7" customFormat="1">
      <c r="D46" s="7">
        <v>1</v>
      </c>
      <c r="F46" s="7">
        <v>1</v>
      </c>
      <c r="G46" s="7">
        <v>1</v>
      </c>
      <c r="J46" s="7">
        <v>44</v>
      </c>
    </row>
    <row r="47" spans="4:10" s="7" customFormat="1">
      <c r="D47" s="7">
        <v>1</v>
      </c>
      <c r="F47" s="7">
        <v>1</v>
      </c>
      <c r="G47" s="7">
        <v>1</v>
      </c>
      <c r="I47" s="7">
        <v>1</v>
      </c>
      <c r="J47" s="7">
        <v>45</v>
      </c>
    </row>
    <row r="48" spans="4:10" s="7" customFormat="1">
      <c r="D48" s="7">
        <v>1</v>
      </c>
      <c r="F48" s="7">
        <v>1</v>
      </c>
      <c r="G48" s="7">
        <v>1</v>
      </c>
      <c r="H48" s="7">
        <v>1</v>
      </c>
      <c r="J48" s="7">
        <v>46</v>
      </c>
    </row>
    <row r="49" spans="4:10" s="7" customFormat="1">
      <c r="D49" s="7">
        <v>1</v>
      </c>
      <c r="F49" s="7">
        <v>1</v>
      </c>
      <c r="G49" s="7">
        <v>1</v>
      </c>
      <c r="H49" s="7">
        <v>1</v>
      </c>
      <c r="I49" s="7">
        <v>1</v>
      </c>
      <c r="J49" s="7">
        <v>47</v>
      </c>
    </row>
    <row r="50" spans="4:10">
      <c r="D50">
        <v>1</v>
      </c>
      <c r="E50">
        <v>1</v>
      </c>
      <c r="J50">
        <v>48</v>
      </c>
    </row>
    <row r="51" spans="4:10" s="7" customFormat="1">
      <c r="D51" s="7">
        <v>1</v>
      </c>
      <c r="E51" s="7">
        <v>1</v>
      </c>
      <c r="I51" s="7">
        <v>1</v>
      </c>
      <c r="J51" s="7">
        <v>49</v>
      </c>
    </row>
    <row r="52" spans="4:10" s="7" customFormat="1">
      <c r="D52" s="7">
        <v>1</v>
      </c>
      <c r="E52" s="7">
        <v>1</v>
      </c>
      <c r="H52" s="7">
        <v>1</v>
      </c>
      <c r="J52" s="7">
        <v>50</v>
      </c>
    </row>
    <row r="53" spans="4:10" s="7" customFormat="1">
      <c r="D53" s="7">
        <v>1</v>
      </c>
      <c r="E53" s="7">
        <v>1</v>
      </c>
      <c r="H53" s="7">
        <v>1</v>
      </c>
      <c r="I53" s="7">
        <v>1</v>
      </c>
      <c r="J53" s="7">
        <v>51</v>
      </c>
    </row>
    <row r="54" spans="4:10" s="7" customFormat="1">
      <c r="D54" s="7">
        <v>1</v>
      </c>
      <c r="E54" s="7">
        <v>1</v>
      </c>
      <c r="G54" s="7">
        <v>1</v>
      </c>
      <c r="J54" s="7">
        <v>52</v>
      </c>
    </row>
    <row r="55" spans="4:10" s="7" customFormat="1">
      <c r="D55" s="7">
        <v>1</v>
      </c>
      <c r="E55" s="7">
        <v>1</v>
      </c>
      <c r="G55" s="7">
        <v>1</v>
      </c>
      <c r="I55" s="7">
        <v>1</v>
      </c>
      <c r="J55" s="7">
        <v>53</v>
      </c>
    </row>
    <row r="56" spans="4:10" s="7" customFormat="1">
      <c r="D56" s="7">
        <v>1</v>
      </c>
      <c r="E56" s="7">
        <v>1</v>
      </c>
      <c r="G56" s="7">
        <v>1</v>
      </c>
      <c r="H56" s="7">
        <v>1</v>
      </c>
      <c r="J56" s="7">
        <v>54</v>
      </c>
    </row>
    <row r="57" spans="4:10" s="7" customFormat="1">
      <c r="D57" s="7">
        <v>1</v>
      </c>
      <c r="E57" s="7">
        <v>1</v>
      </c>
      <c r="G57" s="7">
        <v>1</v>
      </c>
      <c r="H57" s="7">
        <v>1</v>
      </c>
      <c r="I57" s="7">
        <v>1</v>
      </c>
      <c r="J57" s="7">
        <v>55</v>
      </c>
    </row>
    <row r="58" spans="4:10" s="7" customFormat="1">
      <c r="D58" s="7">
        <v>1</v>
      </c>
      <c r="E58" s="7">
        <v>1</v>
      </c>
      <c r="F58" s="7">
        <v>1</v>
      </c>
      <c r="J58" s="7">
        <v>56</v>
      </c>
    </row>
    <row r="59" spans="4:10" s="7" customFormat="1">
      <c r="D59" s="7">
        <v>1</v>
      </c>
      <c r="E59" s="7">
        <v>1</v>
      </c>
      <c r="F59" s="7">
        <v>1</v>
      </c>
      <c r="I59" s="7">
        <v>1</v>
      </c>
      <c r="J59" s="7">
        <v>57</v>
      </c>
    </row>
    <row r="60" spans="4:10" s="7" customFormat="1">
      <c r="D60" s="7">
        <v>1</v>
      </c>
      <c r="E60" s="7">
        <v>1</v>
      </c>
      <c r="F60" s="7">
        <v>1</v>
      </c>
      <c r="H60" s="7">
        <v>1</v>
      </c>
      <c r="J60" s="7">
        <v>58</v>
      </c>
    </row>
    <row r="61" spans="4:10" s="7" customFormat="1">
      <c r="D61" s="7">
        <v>1</v>
      </c>
      <c r="E61" s="7">
        <v>1</v>
      </c>
      <c r="F61" s="7">
        <v>1</v>
      </c>
      <c r="H61" s="7">
        <v>1</v>
      </c>
      <c r="I61" s="7">
        <v>1</v>
      </c>
      <c r="J61" s="7">
        <v>59</v>
      </c>
    </row>
    <row r="62" spans="4:10" s="7" customFormat="1">
      <c r="D62" s="7">
        <v>1</v>
      </c>
      <c r="E62" s="7">
        <v>1</v>
      </c>
      <c r="F62" s="7">
        <v>1</v>
      </c>
      <c r="G62" s="7">
        <v>1</v>
      </c>
      <c r="J62" s="7">
        <v>60</v>
      </c>
    </row>
    <row r="63" spans="4:10" s="7" customFormat="1">
      <c r="D63" s="7">
        <v>1</v>
      </c>
      <c r="E63" s="7">
        <v>1</v>
      </c>
      <c r="F63" s="7">
        <v>1</v>
      </c>
      <c r="G63" s="7">
        <v>1</v>
      </c>
      <c r="I63" s="7">
        <v>1</v>
      </c>
      <c r="J63" s="7">
        <v>61</v>
      </c>
    </row>
    <row r="64" spans="4:10" s="7" customFormat="1">
      <c r="D64" s="7">
        <v>1</v>
      </c>
      <c r="E64" s="7">
        <v>1</v>
      </c>
      <c r="F64" s="7">
        <v>1</v>
      </c>
      <c r="G64" s="7">
        <v>1</v>
      </c>
      <c r="H64" s="7">
        <v>1</v>
      </c>
      <c r="J64" s="7">
        <v>62</v>
      </c>
    </row>
    <row r="65" spans="3:10" s="7" customFormat="1">
      <c r="D65" s="7">
        <v>1</v>
      </c>
      <c r="E65" s="7">
        <v>1</v>
      </c>
      <c r="F65" s="7">
        <v>1</v>
      </c>
      <c r="G65" s="7">
        <v>1</v>
      </c>
      <c r="H65" s="7">
        <v>1</v>
      </c>
      <c r="I65" s="7">
        <v>1</v>
      </c>
      <c r="J65" s="7">
        <v>63</v>
      </c>
    </row>
    <row r="66" spans="3:10">
      <c r="C66">
        <v>1</v>
      </c>
      <c r="J66">
        <v>64</v>
      </c>
    </row>
    <row r="67" spans="3:10" s="7" customFormat="1">
      <c r="C67" s="7">
        <v>1</v>
      </c>
      <c r="I67" s="7">
        <v>1</v>
      </c>
      <c r="J67" s="7">
        <v>65</v>
      </c>
    </row>
    <row r="68" spans="3:10" s="7" customFormat="1">
      <c r="C68" s="7">
        <v>1</v>
      </c>
      <c r="H68" s="7">
        <v>1</v>
      </c>
      <c r="J68" s="7">
        <v>66</v>
      </c>
    </row>
    <row r="69" spans="3:10" s="7" customFormat="1">
      <c r="C69" s="7">
        <v>1</v>
      </c>
      <c r="H69" s="7">
        <v>1</v>
      </c>
      <c r="I69" s="7">
        <v>1</v>
      </c>
      <c r="J69" s="7">
        <v>67</v>
      </c>
    </row>
    <row r="70" spans="3:10" s="7" customFormat="1">
      <c r="C70" s="7">
        <v>1</v>
      </c>
      <c r="G70" s="7">
        <v>1</v>
      </c>
      <c r="J70" s="7">
        <v>68</v>
      </c>
    </row>
    <row r="71" spans="3:10" s="7" customFormat="1">
      <c r="C71" s="7">
        <v>1</v>
      </c>
      <c r="G71" s="7">
        <v>1</v>
      </c>
      <c r="I71" s="7">
        <v>1</v>
      </c>
      <c r="J71" s="7">
        <v>69</v>
      </c>
    </row>
    <row r="72" spans="3:10" s="7" customFormat="1">
      <c r="C72" s="7">
        <v>1</v>
      </c>
      <c r="G72" s="7">
        <v>1</v>
      </c>
      <c r="H72" s="7">
        <v>1</v>
      </c>
      <c r="J72" s="7">
        <v>70</v>
      </c>
    </row>
    <row r="73" spans="3:10" s="7" customFormat="1">
      <c r="C73" s="7">
        <v>1</v>
      </c>
      <c r="G73" s="7">
        <v>1</v>
      </c>
      <c r="H73" s="7">
        <v>1</v>
      </c>
      <c r="I73" s="7">
        <v>1</v>
      </c>
      <c r="J73" s="7">
        <v>71</v>
      </c>
    </row>
    <row r="74" spans="3:10" s="7" customFormat="1">
      <c r="C74" s="7">
        <v>1</v>
      </c>
      <c r="F74" s="7">
        <v>1</v>
      </c>
      <c r="J74" s="7">
        <v>72</v>
      </c>
    </row>
    <row r="75" spans="3:10" s="7" customFormat="1">
      <c r="C75" s="7">
        <v>1</v>
      </c>
      <c r="F75" s="7">
        <v>1</v>
      </c>
      <c r="I75" s="7">
        <v>1</v>
      </c>
      <c r="J75" s="7">
        <v>73</v>
      </c>
    </row>
    <row r="76" spans="3:10" s="7" customFormat="1">
      <c r="C76" s="7">
        <v>1</v>
      </c>
      <c r="F76" s="7">
        <v>1</v>
      </c>
      <c r="H76" s="7">
        <v>1</v>
      </c>
      <c r="J76" s="7">
        <v>74</v>
      </c>
    </row>
    <row r="77" spans="3:10" s="7" customFormat="1">
      <c r="C77" s="7">
        <v>1</v>
      </c>
      <c r="F77" s="7">
        <v>1</v>
      </c>
      <c r="H77" s="7">
        <v>1</v>
      </c>
      <c r="I77" s="7">
        <v>1</v>
      </c>
      <c r="J77" s="7">
        <v>75</v>
      </c>
    </row>
    <row r="78" spans="3:10" s="7" customFormat="1">
      <c r="C78" s="7">
        <v>1</v>
      </c>
      <c r="F78" s="7">
        <v>1</v>
      </c>
      <c r="G78" s="7">
        <v>1</v>
      </c>
      <c r="J78" s="7">
        <v>76</v>
      </c>
    </row>
    <row r="79" spans="3:10" s="7" customFormat="1">
      <c r="C79" s="7">
        <v>1</v>
      </c>
      <c r="F79" s="7">
        <v>1</v>
      </c>
      <c r="G79" s="7">
        <v>1</v>
      </c>
      <c r="I79" s="7">
        <v>1</v>
      </c>
      <c r="J79" s="7">
        <v>77</v>
      </c>
    </row>
    <row r="80" spans="3:10" s="7" customFormat="1">
      <c r="C80" s="7">
        <v>1</v>
      </c>
      <c r="F80" s="7">
        <v>1</v>
      </c>
      <c r="G80" s="7">
        <v>1</v>
      </c>
      <c r="H80" s="7">
        <v>1</v>
      </c>
      <c r="J80" s="7">
        <v>78</v>
      </c>
    </row>
    <row r="81" spans="3:10" s="7" customFormat="1">
      <c r="C81" s="7">
        <v>1</v>
      </c>
      <c r="F81" s="7">
        <v>1</v>
      </c>
      <c r="G81" s="7">
        <v>1</v>
      </c>
      <c r="H81" s="7">
        <v>1</v>
      </c>
      <c r="I81" s="7">
        <v>1</v>
      </c>
      <c r="J81" s="7">
        <v>79</v>
      </c>
    </row>
    <row r="82" spans="3:10">
      <c r="C82">
        <v>1</v>
      </c>
      <c r="E82">
        <v>1</v>
      </c>
      <c r="J82">
        <v>80</v>
      </c>
    </row>
    <row r="83" spans="3:10" s="7" customFormat="1">
      <c r="C83" s="7">
        <v>1</v>
      </c>
      <c r="E83" s="7">
        <v>1</v>
      </c>
      <c r="I83" s="7">
        <v>1</v>
      </c>
      <c r="J83" s="7">
        <v>81</v>
      </c>
    </row>
    <row r="84" spans="3:10" s="7" customFormat="1">
      <c r="C84" s="7">
        <v>1</v>
      </c>
      <c r="E84" s="7">
        <v>1</v>
      </c>
      <c r="H84" s="7">
        <v>1</v>
      </c>
      <c r="J84" s="7">
        <v>82</v>
      </c>
    </row>
    <row r="85" spans="3:10" s="7" customFormat="1">
      <c r="C85" s="7">
        <v>1</v>
      </c>
      <c r="E85" s="7">
        <v>1</v>
      </c>
      <c r="H85" s="7">
        <v>1</v>
      </c>
      <c r="I85" s="7">
        <v>1</v>
      </c>
      <c r="J85" s="7">
        <v>83</v>
      </c>
    </row>
    <row r="86" spans="3:10" s="7" customFormat="1">
      <c r="C86" s="7">
        <v>1</v>
      </c>
      <c r="E86" s="7">
        <v>1</v>
      </c>
      <c r="G86" s="7">
        <v>1</v>
      </c>
      <c r="J86" s="7">
        <v>84</v>
      </c>
    </row>
    <row r="87" spans="3:10" s="7" customFormat="1">
      <c r="C87" s="7">
        <v>1</v>
      </c>
      <c r="E87" s="7">
        <v>1</v>
      </c>
      <c r="G87" s="7">
        <v>1</v>
      </c>
      <c r="I87" s="7">
        <v>1</v>
      </c>
      <c r="J87" s="7">
        <v>85</v>
      </c>
    </row>
    <row r="88" spans="3:10" s="7" customFormat="1">
      <c r="C88" s="7">
        <v>1</v>
      </c>
      <c r="E88" s="7">
        <v>1</v>
      </c>
      <c r="G88" s="7">
        <v>1</v>
      </c>
      <c r="H88" s="7">
        <v>1</v>
      </c>
      <c r="J88" s="7">
        <v>86</v>
      </c>
    </row>
    <row r="89" spans="3:10" s="7" customFormat="1">
      <c r="C89" s="7">
        <v>1</v>
      </c>
      <c r="E89" s="7">
        <v>1</v>
      </c>
      <c r="G89" s="7">
        <v>1</v>
      </c>
      <c r="H89" s="7">
        <v>1</v>
      </c>
      <c r="I89" s="7">
        <v>1</v>
      </c>
      <c r="J89" s="7">
        <v>87</v>
      </c>
    </row>
    <row r="90" spans="3:10" s="7" customFormat="1">
      <c r="C90" s="7">
        <v>1</v>
      </c>
      <c r="E90" s="7">
        <v>1</v>
      </c>
      <c r="F90" s="7">
        <v>1</v>
      </c>
      <c r="J90" s="7">
        <v>88</v>
      </c>
    </row>
    <row r="91" spans="3:10" s="7" customFormat="1">
      <c r="C91" s="7">
        <v>1</v>
      </c>
      <c r="E91" s="7">
        <v>1</v>
      </c>
      <c r="F91" s="7">
        <v>1</v>
      </c>
      <c r="I91" s="7">
        <v>1</v>
      </c>
      <c r="J91" s="7">
        <v>89</v>
      </c>
    </row>
    <row r="92" spans="3:10" s="7" customFormat="1">
      <c r="C92" s="7">
        <v>1</v>
      </c>
      <c r="E92" s="7">
        <v>1</v>
      </c>
      <c r="F92" s="7">
        <v>1</v>
      </c>
      <c r="H92" s="7">
        <v>1</v>
      </c>
      <c r="J92" s="7">
        <v>90</v>
      </c>
    </row>
    <row r="93" spans="3:10" s="7" customFormat="1">
      <c r="C93" s="7">
        <v>1</v>
      </c>
      <c r="E93" s="7">
        <v>1</v>
      </c>
      <c r="F93" s="7">
        <v>1</v>
      </c>
      <c r="H93" s="7">
        <v>1</v>
      </c>
      <c r="I93" s="7">
        <v>1</v>
      </c>
      <c r="J93" s="7">
        <v>91</v>
      </c>
    </row>
    <row r="94" spans="3:10" s="7" customFormat="1">
      <c r="C94" s="7">
        <v>1</v>
      </c>
      <c r="E94" s="7">
        <v>1</v>
      </c>
      <c r="F94" s="7">
        <v>1</v>
      </c>
      <c r="G94" s="7">
        <v>1</v>
      </c>
      <c r="J94" s="7">
        <v>92</v>
      </c>
    </row>
    <row r="95" spans="3:10" s="7" customFormat="1">
      <c r="C95" s="7">
        <v>1</v>
      </c>
      <c r="E95" s="7">
        <v>1</v>
      </c>
      <c r="F95" s="7">
        <v>1</v>
      </c>
      <c r="G95" s="7">
        <v>1</v>
      </c>
      <c r="I95" s="7">
        <v>1</v>
      </c>
      <c r="J95" s="7">
        <v>93</v>
      </c>
    </row>
    <row r="96" spans="3:10" s="7" customFormat="1">
      <c r="C96" s="7">
        <v>1</v>
      </c>
      <c r="E96" s="7">
        <v>1</v>
      </c>
      <c r="F96" s="7">
        <v>1</v>
      </c>
      <c r="G96" s="7">
        <v>1</v>
      </c>
      <c r="H96" s="7">
        <v>1</v>
      </c>
      <c r="J96" s="7">
        <v>94</v>
      </c>
    </row>
    <row r="97" spans="1:10" s="7" customFormat="1">
      <c r="C97" s="7">
        <v>1</v>
      </c>
      <c r="E97" s="7">
        <v>1</v>
      </c>
      <c r="F97" s="7">
        <v>1</v>
      </c>
      <c r="G97" s="7">
        <v>1</v>
      </c>
      <c r="H97" s="7">
        <v>1</v>
      </c>
      <c r="I97" s="7">
        <v>1</v>
      </c>
      <c r="J97" s="7">
        <v>95</v>
      </c>
    </row>
    <row r="98" spans="1:10" s="7" customFormat="1">
      <c r="A98" s="7" t="s">
        <v>62</v>
      </c>
      <c r="C98" s="7">
        <v>1</v>
      </c>
      <c r="D98" s="7">
        <v>1</v>
      </c>
      <c r="J98" s="7">
        <v>96</v>
      </c>
    </row>
    <row r="99" spans="1:10" s="7" customFormat="1">
      <c r="C99" s="7">
        <v>1</v>
      </c>
      <c r="D99" s="7">
        <v>1</v>
      </c>
      <c r="I99" s="7">
        <v>1</v>
      </c>
      <c r="J99" s="7">
        <v>97</v>
      </c>
    </row>
    <row r="100" spans="1:10" s="7" customFormat="1">
      <c r="C100" s="7">
        <v>1</v>
      </c>
      <c r="D100" s="7">
        <v>1</v>
      </c>
      <c r="H100" s="7">
        <v>1</v>
      </c>
      <c r="J100" s="7">
        <v>98</v>
      </c>
    </row>
    <row r="101" spans="1:10" s="7" customFormat="1">
      <c r="C101" s="7">
        <v>1</v>
      </c>
      <c r="D101" s="7">
        <v>1</v>
      </c>
      <c r="H101" s="7">
        <v>1</v>
      </c>
      <c r="I101" s="7">
        <v>1</v>
      </c>
      <c r="J101" s="7">
        <v>99</v>
      </c>
    </row>
    <row r="102" spans="1:10" s="7" customFormat="1">
      <c r="C102" s="7">
        <v>1</v>
      </c>
      <c r="D102" s="7">
        <v>1</v>
      </c>
      <c r="G102" s="7">
        <v>1</v>
      </c>
      <c r="J102" s="7">
        <v>100</v>
      </c>
    </row>
    <row r="103" spans="1:10" s="7" customFormat="1">
      <c r="C103" s="7">
        <v>1</v>
      </c>
      <c r="D103" s="7">
        <v>1</v>
      </c>
      <c r="G103" s="7">
        <v>1</v>
      </c>
      <c r="I103" s="7">
        <v>1</v>
      </c>
      <c r="J103" s="7">
        <v>101</v>
      </c>
    </row>
    <row r="104" spans="1:10" s="7" customFormat="1">
      <c r="C104" s="7">
        <v>1</v>
      </c>
      <c r="D104" s="7">
        <v>1</v>
      </c>
      <c r="G104" s="7">
        <v>1</v>
      </c>
      <c r="H104" s="7">
        <v>1</v>
      </c>
      <c r="J104" s="7">
        <v>102</v>
      </c>
    </row>
    <row r="105" spans="1:10" s="7" customFormat="1">
      <c r="C105" s="7">
        <v>1</v>
      </c>
      <c r="D105" s="7">
        <v>1</v>
      </c>
      <c r="G105" s="7">
        <v>1</v>
      </c>
      <c r="H105" s="7">
        <v>1</v>
      </c>
      <c r="I105" s="7">
        <v>1</v>
      </c>
      <c r="J105" s="7">
        <v>103</v>
      </c>
    </row>
    <row r="106" spans="1:10" s="7" customFormat="1">
      <c r="C106" s="7">
        <v>1</v>
      </c>
      <c r="D106" s="7">
        <v>1</v>
      </c>
      <c r="F106" s="7">
        <v>1</v>
      </c>
      <c r="J106" s="7">
        <v>104</v>
      </c>
    </row>
    <row r="107" spans="1:10" s="7" customFormat="1">
      <c r="C107" s="7">
        <v>1</v>
      </c>
      <c r="D107" s="7">
        <v>1</v>
      </c>
      <c r="F107" s="7">
        <v>1</v>
      </c>
      <c r="I107" s="7">
        <v>1</v>
      </c>
      <c r="J107" s="7">
        <v>105</v>
      </c>
    </row>
    <row r="108" spans="1:10" s="7" customFormat="1">
      <c r="C108" s="7">
        <v>1</v>
      </c>
      <c r="D108" s="7">
        <v>1</v>
      </c>
      <c r="F108" s="7">
        <v>1</v>
      </c>
      <c r="H108" s="7">
        <v>1</v>
      </c>
      <c r="J108" s="7">
        <v>106</v>
      </c>
    </row>
    <row r="109" spans="1:10" s="7" customFormat="1">
      <c r="C109" s="7">
        <v>1</v>
      </c>
      <c r="D109" s="7">
        <v>1</v>
      </c>
      <c r="F109" s="7">
        <v>1</v>
      </c>
      <c r="H109" s="7">
        <v>1</v>
      </c>
      <c r="I109" s="7">
        <v>1</v>
      </c>
      <c r="J109" s="7">
        <v>107</v>
      </c>
    </row>
    <row r="110" spans="1:10" s="7" customFormat="1">
      <c r="C110" s="7">
        <v>1</v>
      </c>
      <c r="D110" s="7">
        <v>1</v>
      </c>
      <c r="F110" s="7">
        <v>1</v>
      </c>
      <c r="G110" s="7">
        <v>1</v>
      </c>
      <c r="J110" s="7">
        <v>108</v>
      </c>
    </row>
    <row r="111" spans="1:10" s="7" customFormat="1">
      <c r="C111" s="7">
        <v>1</v>
      </c>
      <c r="D111" s="7">
        <v>1</v>
      </c>
      <c r="F111" s="7">
        <v>1</v>
      </c>
      <c r="G111" s="7">
        <v>1</v>
      </c>
      <c r="I111" s="7">
        <v>1</v>
      </c>
      <c r="J111" s="7">
        <v>109</v>
      </c>
    </row>
    <row r="112" spans="1:10" s="7" customFormat="1">
      <c r="C112" s="7">
        <v>1</v>
      </c>
      <c r="D112" s="7">
        <v>1</v>
      </c>
      <c r="F112" s="7">
        <v>1</v>
      </c>
      <c r="G112" s="7">
        <v>1</v>
      </c>
      <c r="H112" s="7">
        <v>1</v>
      </c>
      <c r="J112" s="7">
        <v>110</v>
      </c>
    </row>
    <row r="113" spans="3:10" s="7" customFormat="1">
      <c r="C113" s="7">
        <v>1</v>
      </c>
      <c r="D113" s="7">
        <v>1</v>
      </c>
      <c r="F113" s="7">
        <v>1</v>
      </c>
      <c r="G113" s="7">
        <v>1</v>
      </c>
      <c r="H113" s="7">
        <v>1</v>
      </c>
      <c r="I113" s="7">
        <v>1</v>
      </c>
      <c r="J113" s="7">
        <v>111</v>
      </c>
    </row>
    <row r="114" spans="3:10">
      <c r="C114">
        <v>1</v>
      </c>
      <c r="D114">
        <v>1</v>
      </c>
      <c r="E114">
        <v>1</v>
      </c>
      <c r="J114">
        <v>112</v>
      </c>
    </row>
    <row r="115" spans="3:10" s="7" customFormat="1">
      <c r="C115" s="7">
        <v>1</v>
      </c>
      <c r="D115" s="7">
        <v>1</v>
      </c>
      <c r="E115" s="7">
        <v>1</v>
      </c>
      <c r="I115" s="7">
        <v>1</v>
      </c>
      <c r="J115" s="7">
        <v>113</v>
      </c>
    </row>
    <row r="116" spans="3:10" s="7" customFormat="1">
      <c r="C116" s="7">
        <v>1</v>
      </c>
      <c r="D116" s="7">
        <v>1</v>
      </c>
      <c r="E116" s="7">
        <v>1</v>
      </c>
      <c r="H116" s="7">
        <v>1</v>
      </c>
      <c r="J116" s="7">
        <v>114</v>
      </c>
    </row>
    <row r="117" spans="3:10" s="7" customFormat="1">
      <c r="C117" s="7">
        <v>1</v>
      </c>
      <c r="D117" s="7">
        <v>1</v>
      </c>
      <c r="E117" s="7">
        <v>1</v>
      </c>
      <c r="H117" s="7">
        <v>1</v>
      </c>
      <c r="I117" s="7">
        <v>1</v>
      </c>
      <c r="J117" s="7">
        <v>115</v>
      </c>
    </row>
    <row r="118" spans="3:10" s="7" customFormat="1">
      <c r="C118" s="7">
        <v>1</v>
      </c>
      <c r="D118" s="7">
        <v>1</v>
      </c>
      <c r="E118" s="7">
        <v>1</v>
      </c>
      <c r="G118" s="7">
        <v>1</v>
      </c>
      <c r="J118" s="7">
        <v>116</v>
      </c>
    </row>
    <row r="119" spans="3:10" s="7" customFormat="1">
      <c r="C119" s="7">
        <v>1</v>
      </c>
      <c r="D119" s="7">
        <v>1</v>
      </c>
      <c r="E119" s="7">
        <v>1</v>
      </c>
      <c r="G119" s="7">
        <v>1</v>
      </c>
      <c r="I119" s="7">
        <v>1</v>
      </c>
      <c r="J119" s="7">
        <v>117</v>
      </c>
    </row>
    <row r="120" spans="3:10" s="7" customFormat="1">
      <c r="C120" s="7">
        <v>1</v>
      </c>
      <c r="D120" s="7">
        <v>1</v>
      </c>
      <c r="E120" s="7">
        <v>1</v>
      </c>
      <c r="G120" s="7">
        <v>1</v>
      </c>
      <c r="H120" s="7">
        <v>1</v>
      </c>
      <c r="J120" s="7">
        <v>118</v>
      </c>
    </row>
    <row r="121" spans="3:10" s="7" customFormat="1">
      <c r="C121" s="7">
        <v>1</v>
      </c>
      <c r="D121" s="7">
        <v>1</v>
      </c>
      <c r="E121" s="7">
        <v>1</v>
      </c>
      <c r="G121" s="7">
        <v>1</v>
      </c>
      <c r="H121" s="7">
        <v>1</v>
      </c>
      <c r="I121" s="7">
        <v>1</v>
      </c>
      <c r="J121" s="7">
        <v>119</v>
      </c>
    </row>
    <row r="122" spans="3:10" s="7" customFormat="1">
      <c r="C122" s="7">
        <v>1</v>
      </c>
      <c r="D122" s="7">
        <v>1</v>
      </c>
      <c r="E122" s="7">
        <v>1</v>
      </c>
      <c r="F122" s="7">
        <v>1</v>
      </c>
      <c r="J122" s="7">
        <v>120</v>
      </c>
    </row>
    <row r="123" spans="3:10" s="7" customFormat="1">
      <c r="C123" s="7">
        <v>1</v>
      </c>
      <c r="D123" s="7">
        <v>1</v>
      </c>
      <c r="E123" s="7">
        <v>1</v>
      </c>
      <c r="F123" s="7">
        <v>1</v>
      </c>
      <c r="I123" s="7">
        <v>1</v>
      </c>
      <c r="J123" s="7">
        <v>121</v>
      </c>
    </row>
    <row r="124" spans="3:10" s="7" customFormat="1">
      <c r="C124" s="7">
        <v>1</v>
      </c>
      <c r="D124" s="7">
        <v>1</v>
      </c>
      <c r="E124" s="7">
        <v>1</v>
      </c>
      <c r="F124" s="7">
        <v>1</v>
      </c>
      <c r="H124" s="7">
        <v>1</v>
      </c>
      <c r="J124" s="7">
        <v>122</v>
      </c>
    </row>
    <row r="125" spans="3:10" s="7" customFormat="1">
      <c r="C125" s="7">
        <v>1</v>
      </c>
      <c r="D125" s="7">
        <v>1</v>
      </c>
      <c r="E125" s="7">
        <v>1</v>
      </c>
      <c r="F125" s="7">
        <v>1</v>
      </c>
      <c r="H125" s="7">
        <v>1</v>
      </c>
      <c r="I125" s="7">
        <v>1</v>
      </c>
      <c r="J125" s="7">
        <v>123</v>
      </c>
    </row>
    <row r="126" spans="3:10" s="7" customFormat="1">
      <c r="C126" s="7">
        <v>1</v>
      </c>
      <c r="D126" s="7">
        <v>1</v>
      </c>
      <c r="E126" s="7">
        <v>1</v>
      </c>
      <c r="F126" s="7">
        <v>1</v>
      </c>
      <c r="G126" s="7">
        <v>1</v>
      </c>
      <c r="J126" s="7">
        <v>124</v>
      </c>
    </row>
    <row r="127" spans="3:10" s="7" customFormat="1">
      <c r="C127" s="7">
        <v>1</v>
      </c>
      <c r="D127" s="7">
        <v>1</v>
      </c>
      <c r="E127" s="7">
        <v>1</v>
      </c>
      <c r="F127" s="7">
        <v>1</v>
      </c>
      <c r="G127" s="7">
        <v>1</v>
      </c>
      <c r="I127" s="7">
        <v>1</v>
      </c>
      <c r="J127" s="7">
        <v>125</v>
      </c>
    </row>
    <row r="128" spans="3:10" s="7" customFormat="1">
      <c r="C128" s="7">
        <v>1</v>
      </c>
      <c r="D128" s="7">
        <v>1</v>
      </c>
      <c r="E128" s="7">
        <v>1</v>
      </c>
      <c r="F128" s="7">
        <v>1</v>
      </c>
      <c r="G128" s="7">
        <v>1</v>
      </c>
      <c r="H128" s="7">
        <v>1</v>
      </c>
      <c r="J128" s="7">
        <v>126</v>
      </c>
    </row>
    <row r="129" spans="2:10" s="7" customFormat="1">
      <c r="C129" s="7">
        <v>1</v>
      </c>
      <c r="D129" s="7">
        <v>1</v>
      </c>
      <c r="E129" s="7">
        <v>1</v>
      </c>
      <c r="F129" s="7">
        <v>1</v>
      </c>
      <c r="G129" s="7">
        <v>1</v>
      </c>
      <c r="H129" s="7">
        <v>1</v>
      </c>
      <c r="I129" s="7">
        <v>1</v>
      </c>
      <c r="J129" s="7">
        <v>127</v>
      </c>
    </row>
    <row r="130" spans="2:10">
      <c r="B130">
        <v>1</v>
      </c>
      <c r="J130">
        <v>128</v>
      </c>
    </row>
    <row r="131" spans="2:10" s="7" customFormat="1">
      <c r="B131" s="7">
        <v>1</v>
      </c>
      <c r="I131" s="7">
        <v>1</v>
      </c>
      <c r="J131" s="7">
        <v>129</v>
      </c>
    </row>
    <row r="132" spans="2:10">
      <c r="B132">
        <v>1</v>
      </c>
      <c r="H132">
        <v>1</v>
      </c>
      <c r="J132">
        <v>130</v>
      </c>
    </row>
    <row r="133" spans="2:10">
      <c r="B133">
        <v>1</v>
      </c>
      <c r="H133">
        <v>1</v>
      </c>
      <c r="I133">
        <v>1</v>
      </c>
      <c r="J133">
        <v>131</v>
      </c>
    </row>
    <row r="134" spans="2:10" s="7" customFormat="1">
      <c r="B134" s="7">
        <v>1</v>
      </c>
      <c r="G134" s="7">
        <v>1</v>
      </c>
      <c r="J134" s="7">
        <v>132</v>
      </c>
    </row>
    <row r="135" spans="2:10" s="7" customFormat="1">
      <c r="B135" s="7">
        <v>1</v>
      </c>
      <c r="G135" s="7">
        <v>1</v>
      </c>
      <c r="I135" s="7">
        <v>1</v>
      </c>
      <c r="J135" s="7">
        <v>133</v>
      </c>
    </row>
    <row r="136" spans="2:10" s="7" customFormat="1">
      <c r="B136" s="7">
        <v>1</v>
      </c>
      <c r="G136" s="7">
        <v>1</v>
      </c>
      <c r="H136" s="7">
        <v>1</v>
      </c>
      <c r="J136" s="7">
        <v>134</v>
      </c>
    </row>
    <row r="137" spans="2:10" s="7" customFormat="1">
      <c r="B137" s="7">
        <v>1</v>
      </c>
      <c r="G137" s="7">
        <v>1</v>
      </c>
      <c r="H137" s="7">
        <v>1</v>
      </c>
      <c r="I137" s="7">
        <v>1</v>
      </c>
      <c r="J137" s="7">
        <v>135</v>
      </c>
    </row>
    <row r="138" spans="2:10">
      <c r="B138">
        <v>1</v>
      </c>
      <c r="F138">
        <v>1</v>
      </c>
      <c r="J138">
        <v>136</v>
      </c>
    </row>
    <row r="139" spans="2:10" s="7" customFormat="1">
      <c r="B139" s="7">
        <v>1</v>
      </c>
      <c r="F139" s="7">
        <v>1</v>
      </c>
      <c r="I139" s="7">
        <v>1</v>
      </c>
      <c r="J139" s="7">
        <v>137</v>
      </c>
    </row>
    <row r="140" spans="2:10">
      <c r="B140">
        <v>1</v>
      </c>
      <c r="F140">
        <v>1</v>
      </c>
      <c r="H140">
        <v>1</v>
      </c>
      <c r="J140">
        <v>138</v>
      </c>
    </row>
    <row r="141" spans="2:10">
      <c r="B141">
        <v>1</v>
      </c>
      <c r="F141">
        <v>1</v>
      </c>
      <c r="H141">
        <v>1</v>
      </c>
      <c r="I141">
        <v>1</v>
      </c>
      <c r="J141">
        <v>139</v>
      </c>
    </row>
    <row r="142" spans="2:10">
      <c r="B142">
        <v>1</v>
      </c>
      <c r="F142">
        <v>1</v>
      </c>
      <c r="G142">
        <v>1</v>
      </c>
      <c r="J142">
        <v>140</v>
      </c>
    </row>
    <row r="143" spans="2:10" s="7" customFormat="1">
      <c r="B143" s="7">
        <v>1</v>
      </c>
      <c r="F143" s="7">
        <v>1</v>
      </c>
      <c r="G143" s="7">
        <v>1</v>
      </c>
      <c r="I143" s="7">
        <v>1</v>
      </c>
      <c r="J143" s="7">
        <v>141</v>
      </c>
    </row>
    <row r="144" spans="2:10">
      <c r="B144">
        <v>1</v>
      </c>
      <c r="F144">
        <v>1</v>
      </c>
      <c r="G144">
        <v>1</v>
      </c>
      <c r="H144">
        <v>1</v>
      </c>
      <c r="J144">
        <v>142</v>
      </c>
    </row>
    <row r="145" spans="2:10">
      <c r="B145">
        <v>1</v>
      </c>
      <c r="F145">
        <v>1</v>
      </c>
      <c r="G145">
        <v>1</v>
      </c>
      <c r="H145">
        <v>1</v>
      </c>
      <c r="I145">
        <v>1</v>
      </c>
      <c r="J145">
        <v>143</v>
      </c>
    </row>
    <row r="146" spans="2:10" s="7" customFormat="1">
      <c r="B146" s="7">
        <v>1</v>
      </c>
      <c r="E146" s="7">
        <v>1</v>
      </c>
      <c r="J146" s="7">
        <v>144</v>
      </c>
    </row>
    <row r="147" spans="2:10" s="7" customFormat="1">
      <c r="B147" s="7">
        <v>1</v>
      </c>
      <c r="E147" s="7">
        <v>1</v>
      </c>
      <c r="I147" s="7">
        <v>1</v>
      </c>
      <c r="J147" s="7">
        <v>145</v>
      </c>
    </row>
    <row r="148" spans="2:10" s="7" customFormat="1">
      <c r="B148" s="7">
        <v>1</v>
      </c>
      <c r="E148" s="7">
        <v>1</v>
      </c>
      <c r="H148" s="7">
        <v>1</v>
      </c>
      <c r="J148" s="7">
        <v>146</v>
      </c>
    </row>
    <row r="149" spans="2:10" s="7" customFormat="1">
      <c r="B149" s="7">
        <v>1</v>
      </c>
      <c r="E149" s="7">
        <v>1</v>
      </c>
      <c r="H149" s="7">
        <v>1</v>
      </c>
      <c r="I149" s="7">
        <v>1</v>
      </c>
      <c r="J149" s="7">
        <v>147</v>
      </c>
    </row>
    <row r="150" spans="2:10" s="7" customFormat="1">
      <c r="B150" s="7">
        <v>1</v>
      </c>
      <c r="E150" s="7">
        <v>1</v>
      </c>
      <c r="G150" s="7">
        <v>1</v>
      </c>
      <c r="J150" s="7">
        <v>148</v>
      </c>
    </row>
    <row r="151" spans="2:10" s="7" customFormat="1">
      <c r="B151" s="7">
        <v>1</v>
      </c>
      <c r="E151" s="7">
        <v>1</v>
      </c>
      <c r="G151" s="7">
        <v>1</v>
      </c>
      <c r="I151" s="7">
        <v>1</v>
      </c>
      <c r="J151" s="7">
        <v>149</v>
      </c>
    </row>
    <row r="152" spans="2:10" s="7" customFormat="1">
      <c r="B152" s="7">
        <v>1</v>
      </c>
      <c r="E152" s="7">
        <v>1</v>
      </c>
      <c r="G152" s="7">
        <v>1</v>
      </c>
      <c r="H152" s="7">
        <v>1</v>
      </c>
      <c r="J152" s="7">
        <v>150</v>
      </c>
    </row>
    <row r="153" spans="2:10" s="7" customFormat="1">
      <c r="B153" s="7">
        <v>1</v>
      </c>
      <c r="E153" s="7">
        <v>1</v>
      </c>
      <c r="G153" s="7">
        <v>1</v>
      </c>
      <c r="H153" s="7">
        <v>1</v>
      </c>
      <c r="I153" s="7">
        <v>1</v>
      </c>
      <c r="J153" s="7">
        <v>151</v>
      </c>
    </row>
    <row r="154" spans="2:10" s="7" customFormat="1">
      <c r="B154" s="7">
        <v>1</v>
      </c>
      <c r="E154" s="7">
        <v>1</v>
      </c>
      <c r="F154" s="7">
        <v>1</v>
      </c>
      <c r="J154" s="7">
        <v>152</v>
      </c>
    </row>
    <row r="155" spans="2:10" s="7" customFormat="1">
      <c r="B155" s="7">
        <v>1</v>
      </c>
      <c r="E155" s="7">
        <v>1</v>
      </c>
      <c r="F155" s="7">
        <v>1</v>
      </c>
      <c r="I155" s="7">
        <v>1</v>
      </c>
      <c r="J155" s="7">
        <v>153</v>
      </c>
    </row>
    <row r="156" spans="2:10" s="7" customFormat="1">
      <c r="B156" s="7">
        <v>1</v>
      </c>
      <c r="E156" s="7">
        <v>1</v>
      </c>
      <c r="F156" s="7">
        <v>1</v>
      </c>
      <c r="H156" s="7">
        <v>1</v>
      </c>
      <c r="J156" s="7">
        <v>154</v>
      </c>
    </row>
    <row r="157" spans="2:10" s="7" customFormat="1">
      <c r="B157" s="7">
        <v>1</v>
      </c>
      <c r="E157" s="7">
        <v>1</v>
      </c>
      <c r="F157" s="7">
        <v>1</v>
      </c>
      <c r="H157" s="7">
        <v>1</v>
      </c>
      <c r="I157" s="7">
        <v>1</v>
      </c>
      <c r="J157" s="7">
        <v>155</v>
      </c>
    </row>
    <row r="158" spans="2:10" s="7" customFormat="1">
      <c r="B158" s="7">
        <v>1</v>
      </c>
      <c r="E158" s="7">
        <v>1</v>
      </c>
      <c r="F158" s="7">
        <v>1</v>
      </c>
      <c r="G158" s="7">
        <v>1</v>
      </c>
      <c r="J158" s="7">
        <v>156</v>
      </c>
    </row>
    <row r="159" spans="2:10" s="7" customFormat="1">
      <c r="B159" s="7">
        <v>1</v>
      </c>
      <c r="E159" s="7">
        <v>1</v>
      </c>
      <c r="F159" s="7">
        <v>1</v>
      </c>
      <c r="G159" s="7">
        <v>1</v>
      </c>
      <c r="I159" s="7">
        <v>1</v>
      </c>
      <c r="J159" s="7">
        <v>157</v>
      </c>
    </row>
    <row r="160" spans="2:10" s="7" customFormat="1">
      <c r="B160" s="7">
        <v>1</v>
      </c>
      <c r="E160" s="7">
        <v>1</v>
      </c>
      <c r="F160" s="7">
        <v>1</v>
      </c>
      <c r="G160" s="7">
        <v>1</v>
      </c>
      <c r="H160" s="7">
        <v>1</v>
      </c>
      <c r="J160" s="7">
        <v>158</v>
      </c>
    </row>
    <row r="161" spans="2:10" s="7" customFormat="1">
      <c r="B161" s="7">
        <v>1</v>
      </c>
      <c r="E161" s="7">
        <v>1</v>
      </c>
      <c r="F161" s="7">
        <v>1</v>
      </c>
      <c r="G161" s="7">
        <v>1</v>
      </c>
      <c r="H161" s="7">
        <v>1</v>
      </c>
      <c r="I161" s="7">
        <v>1</v>
      </c>
      <c r="J161" s="7">
        <v>159</v>
      </c>
    </row>
    <row r="162" spans="2:10" s="7" customFormat="1">
      <c r="B162" s="7">
        <v>1</v>
      </c>
      <c r="D162" s="7">
        <v>1</v>
      </c>
      <c r="J162" s="7">
        <v>160</v>
      </c>
    </row>
    <row r="163" spans="2:10" s="7" customFormat="1">
      <c r="B163" s="7">
        <v>1</v>
      </c>
      <c r="D163" s="7">
        <v>1</v>
      </c>
      <c r="I163" s="7">
        <v>1</v>
      </c>
      <c r="J163" s="7">
        <v>161</v>
      </c>
    </row>
    <row r="164" spans="2:10" s="7" customFormat="1">
      <c r="B164" s="7">
        <v>1</v>
      </c>
      <c r="D164" s="7">
        <v>1</v>
      </c>
      <c r="H164" s="7">
        <v>1</v>
      </c>
      <c r="J164" s="7">
        <v>162</v>
      </c>
    </row>
    <row r="165" spans="2:10" s="7" customFormat="1">
      <c r="B165" s="7">
        <v>1</v>
      </c>
      <c r="D165" s="7">
        <v>1</v>
      </c>
      <c r="H165" s="7">
        <v>1</v>
      </c>
      <c r="I165" s="7">
        <v>1</v>
      </c>
      <c r="J165" s="7">
        <v>163</v>
      </c>
    </row>
    <row r="166" spans="2:10" s="7" customFormat="1">
      <c r="B166" s="7">
        <v>1</v>
      </c>
      <c r="D166" s="7">
        <v>1</v>
      </c>
      <c r="G166" s="7">
        <v>1</v>
      </c>
      <c r="J166" s="7">
        <v>164</v>
      </c>
    </row>
    <row r="167" spans="2:10" s="7" customFormat="1">
      <c r="B167" s="7">
        <v>1</v>
      </c>
      <c r="D167" s="7">
        <v>1</v>
      </c>
      <c r="G167" s="7">
        <v>1</v>
      </c>
      <c r="I167" s="7">
        <v>1</v>
      </c>
      <c r="J167" s="7">
        <v>165</v>
      </c>
    </row>
    <row r="168" spans="2:10" s="7" customFormat="1">
      <c r="B168" s="7">
        <v>1</v>
      </c>
      <c r="D168" s="7">
        <v>1</v>
      </c>
      <c r="G168" s="7">
        <v>1</v>
      </c>
      <c r="H168" s="7">
        <v>1</v>
      </c>
      <c r="J168" s="7">
        <v>166</v>
      </c>
    </row>
    <row r="169" spans="2:10" s="7" customFormat="1">
      <c r="B169" s="7">
        <v>1</v>
      </c>
      <c r="D169" s="7">
        <v>1</v>
      </c>
      <c r="G169" s="7">
        <v>1</v>
      </c>
      <c r="H169" s="7">
        <v>1</v>
      </c>
      <c r="I169" s="7">
        <v>1</v>
      </c>
      <c r="J169" s="7">
        <v>167</v>
      </c>
    </row>
    <row r="170" spans="2:10" s="7" customFormat="1">
      <c r="B170" s="7">
        <v>1</v>
      </c>
      <c r="D170" s="7">
        <v>1</v>
      </c>
      <c r="F170" s="7">
        <v>1</v>
      </c>
      <c r="J170" s="7">
        <v>168</v>
      </c>
    </row>
    <row r="171" spans="2:10" s="7" customFormat="1">
      <c r="B171" s="7">
        <v>1</v>
      </c>
      <c r="D171" s="7">
        <v>1</v>
      </c>
      <c r="F171" s="7">
        <v>1</v>
      </c>
      <c r="I171" s="7">
        <v>1</v>
      </c>
      <c r="J171" s="7">
        <v>169</v>
      </c>
    </row>
    <row r="172" spans="2:10" s="7" customFormat="1">
      <c r="B172" s="7">
        <v>1</v>
      </c>
      <c r="D172" s="7">
        <v>1</v>
      </c>
      <c r="F172" s="7">
        <v>1</v>
      </c>
      <c r="H172" s="7">
        <v>1</v>
      </c>
      <c r="J172" s="7">
        <v>170</v>
      </c>
    </row>
    <row r="173" spans="2:10" s="7" customFormat="1">
      <c r="B173" s="7">
        <v>1</v>
      </c>
      <c r="D173" s="7">
        <v>1</v>
      </c>
      <c r="F173" s="7">
        <v>1</v>
      </c>
      <c r="H173" s="7">
        <v>1</v>
      </c>
      <c r="I173" s="7">
        <v>1</v>
      </c>
      <c r="J173" s="7">
        <v>171</v>
      </c>
    </row>
    <row r="174" spans="2:10" s="7" customFormat="1">
      <c r="B174" s="7">
        <v>1</v>
      </c>
      <c r="D174" s="7">
        <v>1</v>
      </c>
      <c r="F174" s="7">
        <v>1</v>
      </c>
      <c r="G174" s="7">
        <v>1</v>
      </c>
      <c r="J174" s="7">
        <v>172</v>
      </c>
    </row>
    <row r="175" spans="2:10" s="7" customFormat="1">
      <c r="B175" s="7">
        <v>1</v>
      </c>
      <c r="D175" s="7">
        <v>1</v>
      </c>
      <c r="F175" s="7">
        <v>1</v>
      </c>
      <c r="G175" s="7">
        <v>1</v>
      </c>
      <c r="I175" s="7">
        <v>1</v>
      </c>
      <c r="J175" s="7">
        <v>173</v>
      </c>
    </row>
    <row r="176" spans="2:10" s="7" customFormat="1">
      <c r="B176" s="7">
        <v>1</v>
      </c>
      <c r="D176" s="7">
        <v>1</v>
      </c>
      <c r="F176" s="7">
        <v>1</v>
      </c>
      <c r="G176" s="7">
        <v>1</v>
      </c>
      <c r="H176" s="7">
        <v>1</v>
      </c>
      <c r="J176" s="7">
        <v>174</v>
      </c>
    </row>
    <row r="177" spans="2:10" s="7" customFormat="1">
      <c r="B177" s="7">
        <v>1</v>
      </c>
      <c r="D177" s="7">
        <v>1</v>
      </c>
      <c r="F177" s="7">
        <v>1</v>
      </c>
      <c r="G177" s="7">
        <v>1</v>
      </c>
      <c r="H177" s="7">
        <v>1</v>
      </c>
      <c r="I177" s="7">
        <v>1</v>
      </c>
      <c r="J177" s="7">
        <v>175</v>
      </c>
    </row>
    <row r="178" spans="2:10" s="7" customFormat="1">
      <c r="B178" s="7">
        <v>1</v>
      </c>
      <c r="D178" s="7">
        <v>1</v>
      </c>
      <c r="E178" s="7">
        <v>1</v>
      </c>
      <c r="J178" s="7">
        <v>176</v>
      </c>
    </row>
    <row r="179" spans="2:10" s="7" customFormat="1">
      <c r="B179" s="7">
        <v>1</v>
      </c>
      <c r="D179" s="7">
        <v>1</v>
      </c>
      <c r="E179" s="7">
        <v>1</v>
      </c>
      <c r="I179" s="7">
        <v>1</v>
      </c>
      <c r="J179" s="7">
        <v>177</v>
      </c>
    </row>
    <row r="180" spans="2:10" s="7" customFormat="1">
      <c r="B180" s="7">
        <v>1</v>
      </c>
      <c r="D180" s="7">
        <v>1</v>
      </c>
      <c r="E180" s="7">
        <v>1</v>
      </c>
      <c r="H180" s="7">
        <v>1</v>
      </c>
      <c r="J180" s="7">
        <v>178</v>
      </c>
    </row>
    <row r="181" spans="2:10" s="7" customFormat="1">
      <c r="B181" s="7">
        <v>1</v>
      </c>
      <c r="D181" s="7">
        <v>1</v>
      </c>
      <c r="E181" s="7">
        <v>1</v>
      </c>
      <c r="H181" s="7">
        <v>1</v>
      </c>
      <c r="I181" s="7">
        <v>1</v>
      </c>
      <c r="J181" s="7">
        <v>179</v>
      </c>
    </row>
    <row r="182" spans="2:10" s="7" customFormat="1">
      <c r="B182" s="7">
        <v>1</v>
      </c>
      <c r="D182" s="7">
        <v>1</v>
      </c>
      <c r="E182" s="7">
        <v>1</v>
      </c>
      <c r="G182" s="7">
        <v>1</v>
      </c>
      <c r="J182" s="7">
        <v>180</v>
      </c>
    </row>
    <row r="183" spans="2:10" s="7" customFormat="1">
      <c r="B183" s="7">
        <v>1</v>
      </c>
      <c r="D183" s="7">
        <v>1</v>
      </c>
      <c r="E183" s="7">
        <v>1</v>
      </c>
      <c r="G183" s="7">
        <v>1</v>
      </c>
      <c r="I183" s="7">
        <v>1</v>
      </c>
      <c r="J183" s="7">
        <v>181</v>
      </c>
    </row>
    <row r="184" spans="2:10" s="7" customFormat="1">
      <c r="B184" s="7">
        <v>1</v>
      </c>
      <c r="D184" s="7">
        <v>1</v>
      </c>
      <c r="E184" s="7">
        <v>1</v>
      </c>
      <c r="G184" s="7">
        <v>1</v>
      </c>
      <c r="H184" s="7">
        <v>1</v>
      </c>
      <c r="J184" s="7">
        <v>182</v>
      </c>
    </row>
    <row r="185" spans="2:10" s="7" customFormat="1">
      <c r="B185" s="7">
        <v>1</v>
      </c>
      <c r="D185" s="7">
        <v>1</v>
      </c>
      <c r="E185" s="7">
        <v>1</v>
      </c>
      <c r="G185" s="7">
        <v>1</v>
      </c>
      <c r="H185" s="7">
        <v>1</v>
      </c>
      <c r="I185" s="7">
        <v>1</v>
      </c>
      <c r="J185" s="7">
        <v>183</v>
      </c>
    </row>
    <row r="186" spans="2:10" s="7" customFormat="1">
      <c r="B186" s="7">
        <v>1</v>
      </c>
      <c r="D186" s="7">
        <v>1</v>
      </c>
      <c r="E186" s="7">
        <v>1</v>
      </c>
      <c r="F186" s="7">
        <v>1</v>
      </c>
      <c r="J186" s="7">
        <v>184</v>
      </c>
    </row>
    <row r="187" spans="2:10" s="7" customFormat="1">
      <c r="B187" s="7">
        <v>1</v>
      </c>
      <c r="D187" s="7">
        <v>1</v>
      </c>
      <c r="E187" s="7">
        <v>1</v>
      </c>
      <c r="F187" s="7">
        <v>1</v>
      </c>
      <c r="I187" s="7">
        <v>1</v>
      </c>
      <c r="J187" s="7">
        <v>185</v>
      </c>
    </row>
    <row r="188" spans="2:10" s="7" customFormat="1">
      <c r="B188" s="7">
        <v>1</v>
      </c>
      <c r="D188" s="7">
        <v>1</v>
      </c>
      <c r="E188" s="7">
        <v>1</v>
      </c>
      <c r="F188" s="7">
        <v>1</v>
      </c>
      <c r="H188" s="7">
        <v>1</v>
      </c>
      <c r="J188" s="7">
        <v>186</v>
      </c>
    </row>
    <row r="189" spans="2:10" s="7" customFormat="1">
      <c r="B189" s="7">
        <v>1</v>
      </c>
      <c r="D189" s="7">
        <v>1</v>
      </c>
      <c r="E189" s="7">
        <v>1</v>
      </c>
      <c r="F189" s="7">
        <v>1</v>
      </c>
      <c r="H189" s="7">
        <v>1</v>
      </c>
      <c r="I189" s="7">
        <v>1</v>
      </c>
      <c r="J189" s="7">
        <v>187</v>
      </c>
    </row>
    <row r="190" spans="2:10" s="7" customFormat="1">
      <c r="B190" s="7">
        <v>1</v>
      </c>
      <c r="D190" s="7">
        <v>1</v>
      </c>
      <c r="E190" s="7">
        <v>1</v>
      </c>
      <c r="F190" s="7">
        <v>1</v>
      </c>
      <c r="G190" s="7">
        <v>1</v>
      </c>
      <c r="J190" s="7">
        <v>188</v>
      </c>
    </row>
    <row r="191" spans="2:10" s="7" customFormat="1">
      <c r="B191" s="7">
        <v>1</v>
      </c>
      <c r="D191" s="7">
        <v>1</v>
      </c>
      <c r="E191" s="7">
        <v>1</v>
      </c>
      <c r="F191" s="7">
        <v>1</v>
      </c>
      <c r="G191" s="7">
        <v>1</v>
      </c>
      <c r="I191" s="7">
        <v>1</v>
      </c>
      <c r="J191" s="7">
        <v>189</v>
      </c>
    </row>
    <row r="192" spans="2:10" s="7" customFormat="1">
      <c r="B192" s="7">
        <v>1</v>
      </c>
      <c r="D192" s="7">
        <v>1</v>
      </c>
      <c r="E192" s="7">
        <v>1</v>
      </c>
      <c r="F192" s="7">
        <v>1</v>
      </c>
      <c r="G192" s="7">
        <v>1</v>
      </c>
      <c r="H192" s="7">
        <v>1</v>
      </c>
      <c r="J192" s="7">
        <v>190</v>
      </c>
    </row>
    <row r="193" spans="2:10" s="7" customFormat="1">
      <c r="B193" s="7">
        <v>1</v>
      </c>
      <c r="D193" s="7">
        <v>1</v>
      </c>
      <c r="E193" s="7">
        <v>1</v>
      </c>
      <c r="F193" s="7">
        <v>1</v>
      </c>
      <c r="G193" s="7">
        <v>1</v>
      </c>
      <c r="H193" s="7">
        <v>1</v>
      </c>
      <c r="I193" s="7">
        <v>1</v>
      </c>
      <c r="J193" s="7">
        <v>191</v>
      </c>
    </row>
    <row r="194" spans="2:10">
      <c r="B194">
        <v>1</v>
      </c>
      <c r="C194">
        <v>1</v>
      </c>
      <c r="E194">
        <v>1</v>
      </c>
      <c r="J194">
        <v>192</v>
      </c>
    </row>
    <row r="195" spans="2:10" s="7" customFormat="1">
      <c r="B195" s="7">
        <v>1</v>
      </c>
      <c r="C195" s="7">
        <v>1</v>
      </c>
      <c r="E195" s="7">
        <v>1</v>
      </c>
      <c r="I195" s="7">
        <v>1</v>
      </c>
      <c r="J195" s="7">
        <v>193</v>
      </c>
    </row>
    <row r="196" spans="2:10">
      <c r="B196">
        <v>1</v>
      </c>
      <c r="C196">
        <v>1</v>
      </c>
      <c r="E196">
        <v>1</v>
      </c>
      <c r="H196">
        <v>1</v>
      </c>
      <c r="J196">
        <v>194</v>
      </c>
    </row>
    <row r="197" spans="2:10">
      <c r="B197">
        <v>1</v>
      </c>
      <c r="C197">
        <v>1</v>
      </c>
      <c r="E197">
        <v>1</v>
      </c>
      <c r="H197">
        <v>1</v>
      </c>
      <c r="I197">
        <v>1</v>
      </c>
      <c r="J197">
        <v>195</v>
      </c>
    </row>
    <row r="198" spans="2:10" s="7" customFormat="1">
      <c r="B198" s="7">
        <v>1</v>
      </c>
      <c r="C198" s="7">
        <v>1</v>
      </c>
      <c r="E198" s="7">
        <v>1</v>
      </c>
      <c r="G198" s="7">
        <v>1</v>
      </c>
      <c r="J198" s="7">
        <v>196</v>
      </c>
    </row>
    <row r="199" spans="2:10" s="7" customFormat="1">
      <c r="B199" s="7">
        <v>1</v>
      </c>
      <c r="C199" s="7">
        <v>1</v>
      </c>
      <c r="E199" s="7">
        <v>1</v>
      </c>
      <c r="G199" s="7">
        <v>1</v>
      </c>
      <c r="I199" s="7">
        <v>1</v>
      </c>
      <c r="J199" s="7">
        <v>197</v>
      </c>
    </row>
    <row r="200" spans="2:10" s="7" customFormat="1">
      <c r="B200" s="7">
        <v>1</v>
      </c>
      <c r="C200" s="7">
        <v>1</v>
      </c>
      <c r="E200" s="7">
        <v>1</v>
      </c>
      <c r="G200" s="7">
        <v>1</v>
      </c>
      <c r="H200" s="7">
        <v>1</v>
      </c>
      <c r="J200" s="7">
        <v>198</v>
      </c>
    </row>
    <row r="201" spans="2:10" s="7" customFormat="1">
      <c r="B201" s="7">
        <v>1</v>
      </c>
      <c r="C201" s="7">
        <v>1</v>
      </c>
      <c r="E201" s="7">
        <v>1</v>
      </c>
      <c r="G201" s="7">
        <v>1</v>
      </c>
      <c r="H201" s="7">
        <v>1</v>
      </c>
      <c r="I201" s="7">
        <v>1</v>
      </c>
      <c r="J201" s="7">
        <v>199</v>
      </c>
    </row>
    <row r="202" spans="2:10">
      <c r="B202">
        <v>1</v>
      </c>
      <c r="C202">
        <v>1</v>
      </c>
      <c r="E202">
        <v>1</v>
      </c>
      <c r="F202">
        <v>1</v>
      </c>
      <c r="J202">
        <v>200</v>
      </c>
    </row>
    <row r="203" spans="2:10" s="7" customFormat="1">
      <c r="B203" s="7">
        <v>1</v>
      </c>
      <c r="C203" s="7">
        <v>1</v>
      </c>
      <c r="E203" s="7">
        <v>1</v>
      </c>
      <c r="F203" s="7">
        <v>1</v>
      </c>
      <c r="I203" s="7">
        <v>1</v>
      </c>
      <c r="J203" s="7">
        <v>201</v>
      </c>
    </row>
    <row r="204" spans="2:10" s="7" customFormat="1">
      <c r="B204" s="7">
        <v>1</v>
      </c>
      <c r="C204" s="7">
        <v>1</v>
      </c>
      <c r="E204" s="7">
        <v>1</v>
      </c>
      <c r="F204" s="7">
        <v>1</v>
      </c>
      <c r="H204" s="7">
        <v>1</v>
      </c>
      <c r="J204" s="7">
        <v>202</v>
      </c>
    </row>
    <row r="205" spans="2:10" s="7" customFormat="1">
      <c r="B205" s="7">
        <v>1</v>
      </c>
      <c r="C205" s="7">
        <v>1</v>
      </c>
      <c r="E205" s="7">
        <v>1</v>
      </c>
      <c r="F205" s="7">
        <v>1</v>
      </c>
      <c r="H205" s="7">
        <v>1</v>
      </c>
      <c r="I205" s="7">
        <v>1</v>
      </c>
      <c r="J205" s="7">
        <v>203</v>
      </c>
    </row>
    <row r="206" spans="2:10">
      <c r="B206">
        <v>1</v>
      </c>
      <c r="C206">
        <v>1</v>
      </c>
      <c r="E206">
        <v>1</v>
      </c>
      <c r="F206">
        <v>1</v>
      </c>
      <c r="G206">
        <v>1</v>
      </c>
      <c r="J206">
        <v>204</v>
      </c>
    </row>
    <row r="207" spans="2:10" s="7" customFormat="1">
      <c r="B207" s="7">
        <v>1</v>
      </c>
      <c r="C207" s="7">
        <v>1</v>
      </c>
      <c r="E207" s="7">
        <v>1</v>
      </c>
      <c r="F207" s="7">
        <v>1</v>
      </c>
      <c r="G207" s="7">
        <v>1</v>
      </c>
      <c r="I207" s="7">
        <v>1</v>
      </c>
      <c r="J207" s="7">
        <v>205</v>
      </c>
    </row>
    <row r="208" spans="2:10" s="7" customFormat="1">
      <c r="B208" s="7">
        <v>1</v>
      </c>
      <c r="C208" s="7">
        <v>1</v>
      </c>
      <c r="E208" s="7">
        <v>1</v>
      </c>
      <c r="F208" s="7">
        <v>1</v>
      </c>
      <c r="G208" s="7">
        <v>1</v>
      </c>
      <c r="H208" s="7">
        <v>1</v>
      </c>
      <c r="J208" s="7">
        <v>206</v>
      </c>
    </row>
    <row r="209" spans="2:10" s="7" customFormat="1">
      <c r="B209" s="7">
        <v>1</v>
      </c>
      <c r="C209" s="7">
        <v>1</v>
      </c>
      <c r="E209" s="7">
        <v>1</v>
      </c>
      <c r="F209" s="7">
        <v>1</v>
      </c>
      <c r="G209" s="7">
        <v>1</v>
      </c>
      <c r="H209" s="7">
        <v>1</v>
      </c>
      <c r="I209" s="7">
        <v>1</v>
      </c>
      <c r="J209" s="7">
        <v>207</v>
      </c>
    </row>
    <row r="210" spans="2:10" s="7" customFormat="1">
      <c r="B210" s="7">
        <v>1</v>
      </c>
      <c r="C210" s="7">
        <v>1</v>
      </c>
      <c r="D210" s="7">
        <v>1</v>
      </c>
      <c r="J210" s="7">
        <v>208</v>
      </c>
    </row>
    <row r="211" spans="2:10" s="7" customFormat="1">
      <c r="B211" s="7">
        <v>1</v>
      </c>
      <c r="C211" s="7">
        <v>1</v>
      </c>
      <c r="D211" s="7">
        <v>1</v>
      </c>
      <c r="I211" s="7">
        <v>1</v>
      </c>
      <c r="J211" s="7">
        <v>209</v>
      </c>
    </row>
    <row r="212" spans="2:10" s="7" customFormat="1">
      <c r="B212" s="7">
        <v>1</v>
      </c>
      <c r="C212" s="7">
        <v>1</v>
      </c>
      <c r="D212" s="7">
        <v>1</v>
      </c>
      <c r="H212" s="7">
        <v>1</v>
      </c>
      <c r="J212" s="7">
        <v>210</v>
      </c>
    </row>
    <row r="213" spans="2:10" s="7" customFormat="1">
      <c r="B213" s="7">
        <v>1</v>
      </c>
      <c r="C213" s="7">
        <v>1</v>
      </c>
      <c r="D213" s="7">
        <v>1</v>
      </c>
      <c r="H213" s="7">
        <v>1</v>
      </c>
      <c r="I213" s="7">
        <v>1</v>
      </c>
      <c r="J213" s="7">
        <v>211</v>
      </c>
    </row>
    <row r="214" spans="2:10" s="7" customFormat="1">
      <c r="B214" s="7">
        <v>1</v>
      </c>
      <c r="C214" s="7">
        <v>1</v>
      </c>
      <c r="D214" s="7">
        <v>1</v>
      </c>
      <c r="G214" s="7">
        <v>1</v>
      </c>
      <c r="J214" s="7">
        <v>212</v>
      </c>
    </row>
    <row r="215" spans="2:10" s="7" customFormat="1">
      <c r="B215" s="7">
        <v>1</v>
      </c>
      <c r="C215" s="7">
        <v>1</v>
      </c>
      <c r="D215" s="7">
        <v>1</v>
      </c>
      <c r="G215" s="7">
        <v>1</v>
      </c>
      <c r="I215" s="7">
        <v>1</v>
      </c>
      <c r="J215" s="7">
        <v>213</v>
      </c>
    </row>
    <row r="216" spans="2:10" s="7" customFormat="1">
      <c r="B216" s="7">
        <v>1</v>
      </c>
      <c r="C216" s="7">
        <v>1</v>
      </c>
      <c r="D216" s="7">
        <v>1</v>
      </c>
      <c r="G216" s="7">
        <v>1</v>
      </c>
      <c r="H216" s="7">
        <v>1</v>
      </c>
      <c r="J216" s="7">
        <v>214</v>
      </c>
    </row>
    <row r="217" spans="2:10" s="7" customFormat="1">
      <c r="B217" s="7">
        <v>1</v>
      </c>
      <c r="C217" s="7">
        <v>1</v>
      </c>
      <c r="D217" s="7">
        <v>1</v>
      </c>
      <c r="G217" s="7">
        <v>1</v>
      </c>
      <c r="H217" s="7">
        <v>1</v>
      </c>
      <c r="I217" s="7">
        <v>1</v>
      </c>
      <c r="J217" s="7">
        <v>215</v>
      </c>
    </row>
    <row r="218" spans="2:10" s="7" customFormat="1">
      <c r="B218" s="7">
        <v>1</v>
      </c>
      <c r="C218" s="7">
        <v>1</v>
      </c>
      <c r="D218" s="7">
        <v>1</v>
      </c>
      <c r="F218" s="7">
        <v>1</v>
      </c>
      <c r="J218" s="7">
        <v>216</v>
      </c>
    </row>
    <row r="219" spans="2:10" s="7" customFormat="1">
      <c r="B219" s="7">
        <v>1</v>
      </c>
      <c r="C219" s="7">
        <v>1</v>
      </c>
      <c r="D219" s="7">
        <v>1</v>
      </c>
      <c r="F219" s="7">
        <v>1</v>
      </c>
      <c r="I219" s="7">
        <v>1</v>
      </c>
      <c r="J219" s="7">
        <v>217</v>
      </c>
    </row>
    <row r="220" spans="2:10" s="7" customFormat="1">
      <c r="B220" s="7">
        <v>1</v>
      </c>
      <c r="C220" s="7">
        <v>1</v>
      </c>
      <c r="D220" s="7">
        <v>1</v>
      </c>
      <c r="F220" s="7">
        <v>1</v>
      </c>
      <c r="H220" s="7">
        <v>1</v>
      </c>
      <c r="J220" s="7">
        <v>218</v>
      </c>
    </row>
    <row r="221" spans="2:10" s="7" customFormat="1">
      <c r="B221" s="7">
        <v>1</v>
      </c>
      <c r="C221" s="7">
        <v>1</v>
      </c>
      <c r="D221" s="7">
        <v>1</v>
      </c>
      <c r="F221" s="7">
        <v>1</v>
      </c>
      <c r="H221" s="7">
        <v>1</v>
      </c>
      <c r="I221" s="7">
        <v>1</v>
      </c>
      <c r="J221" s="7">
        <v>219</v>
      </c>
    </row>
    <row r="222" spans="2:10" s="7" customFormat="1">
      <c r="B222" s="7">
        <v>1</v>
      </c>
      <c r="C222" s="7">
        <v>1</v>
      </c>
      <c r="D222" s="7">
        <v>1</v>
      </c>
      <c r="F222" s="7">
        <v>1</v>
      </c>
      <c r="G222" s="7">
        <v>1</v>
      </c>
      <c r="J222" s="7">
        <v>220</v>
      </c>
    </row>
    <row r="223" spans="2:10" s="7" customFormat="1">
      <c r="B223" s="7">
        <v>1</v>
      </c>
      <c r="C223" s="7">
        <v>1</v>
      </c>
      <c r="D223" s="7">
        <v>1</v>
      </c>
      <c r="F223" s="7">
        <v>1</v>
      </c>
      <c r="G223" s="7">
        <v>1</v>
      </c>
      <c r="I223" s="7">
        <v>1</v>
      </c>
      <c r="J223" s="7">
        <v>221</v>
      </c>
    </row>
    <row r="224" spans="2:10" s="7" customFormat="1">
      <c r="B224" s="7">
        <v>1</v>
      </c>
      <c r="C224" s="7">
        <v>1</v>
      </c>
      <c r="D224" s="7">
        <v>1</v>
      </c>
      <c r="F224" s="7">
        <v>1</v>
      </c>
      <c r="G224" s="7">
        <v>1</v>
      </c>
      <c r="H224" s="7">
        <v>1</v>
      </c>
      <c r="J224" s="7">
        <v>222</v>
      </c>
    </row>
    <row r="225" spans="2:10" s="7" customFormat="1">
      <c r="B225" s="7">
        <v>1</v>
      </c>
      <c r="C225" s="7">
        <v>1</v>
      </c>
      <c r="D225" s="7">
        <v>1</v>
      </c>
      <c r="F225" s="7">
        <v>1</v>
      </c>
      <c r="G225" s="7">
        <v>1</v>
      </c>
      <c r="H225" s="7">
        <v>1</v>
      </c>
      <c r="I225" s="7">
        <v>1</v>
      </c>
      <c r="J225" s="7">
        <v>223</v>
      </c>
    </row>
    <row r="226" spans="2:10">
      <c r="B226">
        <v>1</v>
      </c>
      <c r="C226">
        <v>1</v>
      </c>
      <c r="E226">
        <v>1</v>
      </c>
      <c r="J226">
        <v>224</v>
      </c>
    </row>
    <row r="227" spans="2:10" s="7" customFormat="1">
      <c r="B227" s="7">
        <v>1</v>
      </c>
      <c r="C227" s="7">
        <v>1</v>
      </c>
      <c r="E227" s="7">
        <v>1</v>
      </c>
      <c r="I227" s="7">
        <v>1</v>
      </c>
      <c r="J227" s="7">
        <v>225</v>
      </c>
    </row>
    <row r="228" spans="2:10">
      <c r="B228">
        <v>1</v>
      </c>
      <c r="C228">
        <v>1</v>
      </c>
      <c r="E228">
        <v>1</v>
      </c>
      <c r="H228">
        <v>1</v>
      </c>
      <c r="J228">
        <v>226</v>
      </c>
    </row>
    <row r="229" spans="2:10">
      <c r="B229">
        <v>1</v>
      </c>
      <c r="C229">
        <v>1</v>
      </c>
      <c r="E229">
        <v>1</v>
      </c>
      <c r="H229">
        <v>1</v>
      </c>
      <c r="I229">
        <v>1</v>
      </c>
      <c r="J229">
        <v>227</v>
      </c>
    </row>
    <row r="230" spans="2:10" s="7" customFormat="1">
      <c r="B230" s="7">
        <v>1</v>
      </c>
      <c r="C230" s="7">
        <v>1</v>
      </c>
      <c r="E230" s="7">
        <v>1</v>
      </c>
      <c r="G230" s="7">
        <v>1</v>
      </c>
      <c r="J230" s="7">
        <v>228</v>
      </c>
    </row>
    <row r="231" spans="2:10" s="7" customFormat="1">
      <c r="B231" s="7">
        <v>1</v>
      </c>
      <c r="C231" s="7">
        <v>1</v>
      </c>
      <c r="E231" s="7">
        <v>1</v>
      </c>
      <c r="G231" s="7">
        <v>1</v>
      </c>
      <c r="I231" s="7">
        <v>1</v>
      </c>
      <c r="J231" s="7">
        <v>229</v>
      </c>
    </row>
    <row r="232" spans="2:10" s="7" customFormat="1">
      <c r="B232" s="7">
        <v>1</v>
      </c>
      <c r="C232" s="7">
        <v>1</v>
      </c>
      <c r="E232" s="7">
        <v>1</v>
      </c>
      <c r="G232" s="7">
        <v>1</v>
      </c>
      <c r="H232" s="7">
        <v>1</v>
      </c>
      <c r="J232" s="7">
        <v>230</v>
      </c>
    </row>
    <row r="233" spans="2:10" s="7" customFormat="1">
      <c r="B233" s="7">
        <v>1</v>
      </c>
      <c r="C233" s="7">
        <v>1</v>
      </c>
      <c r="E233" s="7">
        <v>1</v>
      </c>
      <c r="G233" s="7">
        <v>1</v>
      </c>
      <c r="H233" s="7">
        <v>1</v>
      </c>
      <c r="I233" s="7">
        <v>1</v>
      </c>
      <c r="J233" s="7">
        <v>231</v>
      </c>
    </row>
    <row r="234" spans="2:10">
      <c r="B234">
        <v>1</v>
      </c>
      <c r="C234">
        <v>1</v>
      </c>
      <c r="E234">
        <v>1</v>
      </c>
      <c r="F234">
        <v>1</v>
      </c>
      <c r="J234">
        <v>232</v>
      </c>
    </row>
    <row r="235" spans="2:10" s="7" customFormat="1">
      <c r="B235" s="7">
        <v>1</v>
      </c>
      <c r="C235" s="7">
        <v>1</v>
      </c>
      <c r="E235" s="7">
        <v>1</v>
      </c>
      <c r="F235" s="7">
        <v>1</v>
      </c>
      <c r="I235" s="7">
        <v>1</v>
      </c>
      <c r="J235" s="7">
        <v>233</v>
      </c>
    </row>
    <row r="236" spans="2:10" s="7" customFormat="1">
      <c r="B236" s="7">
        <v>1</v>
      </c>
      <c r="C236" s="7">
        <v>1</v>
      </c>
      <c r="E236" s="7">
        <v>1</v>
      </c>
      <c r="F236" s="7">
        <v>1</v>
      </c>
      <c r="H236" s="7">
        <v>1</v>
      </c>
      <c r="J236" s="7">
        <v>234</v>
      </c>
    </row>
    <row r="237" spans="2:10" s="7" customFormat="1">
      <c r="B237" s="7">
        <v>1</v>
      </c>
      <c r="C237" s="7">
        <v>1</v>
      </c>
      <c r="E237" s="7">
        <v>1</v>
      </c>
      <c r="F237" s="7">
        <v>1</v>
      </c>
      <c r="H237" s="7">
        <v>1</v>
      </c>
      <c r="I237" s="7">
        <v>1</v>
      </c>
      <c r="J237" s="7">
        <v>235</v>
      </c>
    </row>
    <row r="238" spans="2:10">
      <c r="B238">
        <v>1</v>
      </c>
      <c r="C238">
        <v>1</v>
      </c>
      <c r="E238">
        <v>1</v>
      </c>
      <c r="F238">
        <v>1</v>
      </c>
      <c r="G238">
        <v>1</v>
      </c>
      <c r="J238">
        <v>236</v>
      </c>
    </row>
    <row r="239" spans="2:10" s="7" customFormat="1">
      <c r="B239" s="7">
        <v>1</v>
      </c>
      <c r="C239" s="7">
        <v>1</v>
      </c>
      <c r="E239" s="7">
        <v>1</v>
      </c>
      <c r="F239" s="7">
        <v>1</v>
      </c>
      <c r="G239" s="7">
        <v>1</v>
      </c>
      <c r="I239" s="7">
        <v>1</v>
      </c>
      <c r="J239" s="7">
        <v>237</v>
      </c>
    </row>
    <row r="240" spans="2:10" s="7" customFormat="1">
      <c r="B240" s="7">
        <v>1</v>
      </c>
      <c r="C240" s="7">
        <v>1</v>
      </c>
      <c r="E240" s="7">
        <v>1</v>
      </c>
      <c r="F240" s="7">
        <v>1</v>
      </c>
      <c r="G240" s="7">
        <v>1</v>
      </c>
      <c r="H240" s="7">
        <v>1</v>
      </c>
      <c r="J240" s="7">
        <v>238</v>
      </c>
    </row>
    <row r="241" spans="2:10" s="7" customFormat="1">
      <c r="B241" s="7">
        <v>1</v>
      </c>
      <c r="C241" s="7">
        <v>1</v>
      </c>
      <c r="E241" s="7">
        <v>1</v>
      </c>
      <c r="F241" s="7">
        <v>1</v>
      </c>
      <c r="G241" s="7">
        <v>1</v>
      </c>
      <c r="H241" s="7">
        <v>1</v>
      </c>
      <c r="I241" s="7">
        <v>1</v>
      </c>
      <c r="J241" s="7">
        <v>239</v>
      </c>
    </row>
    <row r="242" spans="2:10">
      <c r="B242">
        <v>1</v>
      </c>
      <c r="C242">
        <v>1</v>
      </c>
      <c r="D242">
        <v>1</v>
      </c>
      <c r="E242">
        <v>1</v>
      </c>
      <c r="J242">
        <v>240</v>
      </c>
    </row>
    <row r="243" spans="2:10" s="7" customFormat="1">
      <c r="B243" s="7">
        <v>1</v>
      </c>
      <c r="C243" s="7">
        <v>1</v>
      </c>
      <c r="D243" s="7">
        <v>1</v>
      </c>
      <c r="E243" s="7">
        <v>1</v>
      </c>
      <c r="I243" s="7">
        <v>1</v>
      </c>
      <c r="J243" s="7">
        <v>241</v>
      </c>
    </row>
    <row r="244" spans="2:10">
      <c r="B244">
        <v>1</v>
      </c>
      <c r="C244">
        <v>1</v>
      </c>
      <c r="D244">
        <v>1</v>
      </c>
      <c r="E244">
        <v>1</v>
      </c>
      <c r="H244">
        <v>1</v>
      </c>
      <c r="J244">
        <v>242</v>
      </c>
    </row>
    <row r="245" spans="2:10">
      <c r="B245">
        <v>1</v>
      </c>
      <c r="C245">
        <v>1</v>
      </c>
      <c r="D245">
        <v>1</v>
      </c>
      <c r="E245">
        <v>1</v>
      </c>
      <c r="H245">
        <v>1</v>
      </c>
      <c r="I245">
        <v>1</v>
      </c>
      <c r="J245">
        <v>243</v>
      </c>
    </row>
    <row r="246" spans="2:10" s="7" customFormat="1">
      <c r="B246" s="7">
        <v>1</v>
      </c>
      <c r="C246" s="7">
        <v>1</v>
      </c>
      <c r="D246" s="7">
        <v>1</v>
      </c>
      <c r="E246" s="7">
        <v>1</v>
      </c>
      <c r="G246" s="7">
        <v>1</v>
      </c>
      <c r="J246" s="7">
        <v>244</v>
      </c>
    </row>
    <row r="247" spans="2:10" s="7" customFormat="1">
      <c r="B247" s="7">
        <v>1</v>
      </c>
      <c r="C247" s="7">
        <v>1</v>
      </c>
      <c r="D247" s="7">
        <v>1</v>
      </c>
      <c r="E247" s="7">
        <v>1</v>
      </c>
      <c r="G247" s="7">
        <v>1</v>
      </c>
      <c r="I247" s="7">
        <v>1</v>
      </c>
      <c r="J247" s="7">
        <v>245</v>
      </c>
    </row>
    <row r="248" spans="2:10" s="7" customFormat="1">
      <c r="B248" s="7">
        <v>1</v>
      </c>
      <c r="C248" s="7">
        <v>1</v>
      </c>
      <c r="D248" s="7">
        <v>1</v>
      </c>
      <c r="E248" s="7">
        <v>1</v>
      </c>
      <c r="G248" s="7">
        <v>1</v>
      </c>
      <c r="H248" s="7">
        <v>1</v>
      </c>
      <c r="J248" s="7">
        <v>246</v>
      </c>
    </row>
    <row r="249" spans="2:10" s="7" customFormat="1">
      <c r="B249" s="7">
        <v>1</v>
      </c>
      <c r="C249" s="7">
        <v>1</v>
      </c>
      <c r="D249" s="7">
        <v>1</v>
      </c>
      <c r="E249" s="7">
        <v>1</v>
      </c>
      <c r="G249" s="7">
        <v>1</v>
      </c>
      <c r="H249" s="7">
        <v>1</v>
      </c>
      <c r="I249" s="7">
        <v>1</v>
      </c>
      <c r="J249" s="7">
        <v>247</v>
      </c>
    </row>
    <row r="250" spans="2:10">
      <c r="B250">
        <v>1</v>
      </c>
      <c r="C250">
        <v>1</v>
      </c>
      <c r="D250">
        <v>1</v>
      </c>
      <c r="E250">
        <v>1</v>
      </c>
      <c r="F250">
        <v>1</v>
      </c>
      <c r="J250">
        <v>248</v>
      </c>
    </row>
    <row r="251" spans="2:10" s="7" customFormat="1">
      <c r="B251" s="7">
        <v>1</v>
      </c>
      <c r="C251" s="7">
        <v>1</v>
      </c>
      <c r="D251" s="7">
        <v>1</v>
      </c>
      <c r="E251" s="7">
        <v>1</v>
      </c>
      <c r="F251" s="7">
        <v>1</v>
      </c>
      <c r="I251" s="7">
        <v>1</v>
      </c>
      <c r="J251" s="7">
        <v>249</v>
      </c>
    </row>
    <row r="252" spans="2:10" s="7" customFormat="1">
      <c r="B252" s="7">
        <v>1</v>
      </c>
      <c r="C252" s="7">
        <v>1</v>
      </c>
      <c r="D252" s="7">
        <v>1</v>
      </c>
      <c r="E252" s="7">
        <v>1</v>
      </c>
      <c r="F252" s="7">
        <v>1</v>
      </c>
      <c r="H252" s="7">
        <v>1</v>
      </c>
      <c r="J252" s="7">
        <v>250</v>
      </c>
    </row>
    <row r="253" spans="2:10" s="7" customFormat="1">
      <c r="B253" s="7">
        <v>1</v>
      </c>
      <c r="C253" s="7">
        <v>1</v>
      </c>
      <c r="D253" s="7">
        <v>1</v>
      </c>
      <c r="E253" s="7">
        <v>1</v>
      </c>
      <c r="F253" s="7">
        <v>1</v>
      </c>
      <c r="H253" s="7">
        <v>1</v>
      </c>
      <c r="I253" s="7">
        <v>1</v>
      </c>
      <c r="J253" s="7">
        <v>251</v>
      </c>
    </row>
    <row r="254" spans="2:10">
      <c r="B254">
        <v>1</v>
      </c>
      <c r="C254">
        <v>1</v>
      </c>
      <c r="D254">
        <v>1</v>
      </c>
      <c r="E254">
        <v>1</v>
      </c>
      <c r="F254">
        <v>1</v>
      </c>
      <c r="G254">
        <v>1</v>
      </c>
      <c r="J254">
        <v>252</v>
      </c>
    </row>
    <row r="255" spans="2:10" s="7" customFormat="1">
      <c r="B255" s="7">
        <v>1</v>
      </c>
      <c r="C255" s="7">
        <v>1</v>
      </c>
      <c r="D255" s="7">
        <v>1</v>
      </c>
      <c r="E255" s="7">
        <v>1</v>
      </c>
      <c r="F255" s="7">
        <v>1</v>
      </c>
      <c r="G255" s="7">
        <v>1</v>
      </c>
      <c r="I255" s="7">
        <v>1</v>
      </c>
      <c r="J255" s="7">
        <v>253</v>
      </c>
    </row>
    <row r="256" spans="2:10" s="7" customFormat="1">
      <c r="B256" s="7">
        <v>1</v>
      </c>
      <c r="C256" s="7">
        <v>1</v>
      </c>
      <c r="D256" s="7">
        <v>1</v>
      </c>
      <c r="E256" s="7">
        <v>1</v>
      </c>
      <c r="F256" s="7">
        <v>1</v>
      </c>
      <c r="G256" s="7">
        <v>1</v>
      </c>
      <c r="H256" s="7">
        <v>1</v>
      </c>
      <c r="J256" s="7">
        <v>254</v>
      </c>
    </row>
    <row r="257" spans="2:10" s="7" customFormat="1">
      <c r="B257" s="7">
        <v>1</v>
      </c>
      <c r="C257" s="7">
        <v>1</v>
      </c>
      <c r="D257" s="7">
        <v>1</v>
      </c>
      <c r="E257" s="7">
        <v>1</v>
      </c>
      <c r="F257" s="7">
        <v>1</v>
      </c>
      <c r="G257" s="7">
        <v>1</v>
      </c>
      <c r="H257" s="7">
        <v>1</v>
      </c>
      <c r="I257" s="7">
        <v>1</v>
      </c>
      <c r="J257" s="7">
        <v>255</v>
      </c>
    </row>
  </sheetData>
  <phoneticPr fontId="2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workbookViewId="0">
      <pane xSplit="3" ySplit="2" topLeftCell="D27" activePane="bottomRight" state="frozen"/>
      <selection pane="topRight" activeCell="D1" sqref="D1"/>
      <selection pane="bottomLeft" activeCell="A3" sqref="A3"/>
      <selection pane="bottomRight" activeCell="H3" sqref="H3"/>
    </sheetView>
  </sheetViews>
  <sheetFormatPr defaultColWidth="8.875" defaultRowHeight="13.5"/>
  <cols>
    <col min="3" max="3" width="7.125" customWidth="1"/>
  </cols>
  <sheetData>
    <row r="1" spans="1:11">
      <c r="A1" t="s">
        <v>116</v>
      </c>
    </row>
    <row r="2" spans="1:11">
      <c r="A2" t="s">
        <v>117</v>
      </c>
      <c r="B2" t="s">
        <v>118</v>
      </c>
      <c r="C2" t="s">
        <v>119</v>
      </c>
      <c r="G2" t="s">
        <v>133</v>
      </c>
      <c r="H2" t="s">
        <v>134</v>
      </c>
      <c r="J2" t="s">
        <v>130</v>
      </c>
    </row>
    <row r="3" spans="1:11" s="36" customFormat="1">
      <c r="A3" s="36">
        <v>11</v>
      </c>
      <c r="B3" s="36">
        <v>15</v>
      </c>
      <c r="C3" s="36">
        <v>13</v>
      </c>
      <c r="D3" s="36">
        <f>C3-A3</f>
        <v>2</v>
      </c>
      <c r="G3">
        <f t="shared" ref="G3:G17" si="0">INT((C3*17.8+50)/100)*100</f>
        <v>200</v>
      </c>
      <c r="H3" s="77">
        <f>G3+ INT((INT(G3 / 10) / 2 + 5) / 10) * 10</f>
        <v>210</v>
      </c>
      <c r="J3" s="83">
        <v>230</v>
      </c>
      <c r="K3" s="3">
        <f t="shared" ref="K3:K17" si="1">H3-J3</f>
        <v>-20</v>
      </c>
    </row>
    <row r="4" spans="1:11" s="36" customFormat="1">
      <c r="A4" s="36">
        <v>16</v>
      </c>
      <c r="B4" s="36">
        <v>20</v>
      </c>
      <c r="C4" s="36">
        <v>18</v>
      </c>
      <c r="D4" s="36">
        <f t="shared" ref="D4:D59" si="2">C4-A4</f>
        <v>2</v>
      </c>
      <c r="E4" s="36">
        <f>A4-A3</f>
        <v>5</v>
      </c>
      <c r="F4" s="36">
        <f>C4-C3</f>
        <v>5</v>
      </c>
      <c r="G4">
        <f t="shared" si="0"/>
        <v>300</v>
      </c>
      <c r="H4" s="78">
        <f t="shared" ref="H4:H61" si="3">G4+ INT((INT(G4 / 10) / 2 + 5) / 10) * 10</f>
        <v>320</v>
      </c>
      <c r="J4" s="83">
        <v>320</v>
      </c>
      <c r="K4" s="3">
        <f t="shared" si="1"/>
        <v>0</v>
      </c>
    </row>
    <row r="5" spans="1:11" s="36" customFormat="1">
      <c r="A5" s="36">
        <v>21</v>
      </c>
      <c r="B5" s="36">
        <v>23</v>
      </c>
      <c r="C5" s="36">
        <v>22</v>
      </c>
      <c r="D5" s="36">
        <f t="shared" si="2"/>
        <v>1</v>
      </c>
      <c r="E5" s="36">
        <f t="shared" ref="E5:E59" si="4">A5-A4</f>
        <v>5</v>
      </c>
      <c r="F5" s="36">
        <f t="shared" ref="F5:F59" si="5">C5-C4</f>
        <v>4</v>
      </c>
      <c r="G5">
        <f t="shared" si="0"/>
        <v>400</v>
      </c>
      <c r="H5" s="78">
        <f t="shared" si="3"/>
        <v>420</v>
      </c>
      <c r="J5" s="83">
        <v>400</v>
      </c>
      <c r="K5" s="3">
        <f t="shared" si="1"/>
        <v>20</v>
      </c>
    </row>
    <row r="6" spans="1:11" s="36" customFormat="1">
      <c r="A6" s="36">
        <v>24</v>
      </c>
      <c r="B6" s="36">
        <v>28</v>
      </c>
      <c r="C6" s="36">
        <v>26</v>
      </c>
      <c r="D6" s="36">
        <f t="shared" si="2"/>
        <v>2</v>
      </c>
      <c r="E6" s="36">
        <f t="shared" si="4"/>
        <v>3</v>
      </c>
      <c r="F6" s="36">
        <f t="shared" si="5"/>
        <v>4</v>
      </c>
      <c r="G6">
        <f t="shared" si="0"/>
        <v>500</v>
      </c>
      <c r="H6" s="78">
        <f t="shared" si="3"/>
        <v>530</v>
      </c>
      <c r="J6" s="83">
        <v>480</v>
      </c>
      <c r="K6" s="3">
        <f t="shared" si="1"/>
        <v>50</v>
      </c>
    </row>
    <row r="7" spans="1:11">
      <c r="A7">
        <v>29</v>
      </c>
      <c r="B7">
        <v>32</v>
      </c>
      <c r="C7">
        <v>30</v>
      </c>
      <c r="D7">
        <f t="shared" si="2"/>
        <v>1</v>
      </c>
      <c r="E7">
        <f t="shared" si="4"/>
        <v>5</v>
      </c>
      <c r="F7">
        <f t="shared" si="5"/>
        <v>4</v>
      </c>
      <c r="G7">
        <f t="shared" si="0"/>
        <v>500</v>
      </c>
      <c r="H7" s="78">
        <f t="shared" si="3"/>
        <v>530</v>
      </c>
      <c r="J7" s="83">
        <v>570</v>
      </c>
      <c r="K7" s="3">
        <f t="shared" si="1"/>
        <v>-40</v>
      </c>
    </row>
    <row r="8" spans="1:11" s="36" customFormat="1">
      <c r="A8" s="36">
        <v>33</v>
      </c>
      <c r="C8" s="36">
        <v>35</v>
      </c>
      <c r="D8" s="36">
        <f t="shared" si="2"/>
        <v>2</v>
      </c>
      <c r="E8" s="36">
        <f t="shared" si="4"/>
        <v>4</v>
      </c>
      <c r="F8" s="36">
        <f t="shared" si="5"/>
        <v>5</v>
      </c>
      <c r="G8">
        <f t="shared" si="0"/>
        <v>600</v>
      </c>
      <c r="H8" s="78">
        <f t="shared" si="3"/>
        <v>630</v>
      </c>
      <c r="J8" s="83">
        <v>650</v>
      </c>
      <c r="K8" s="3">
        <f t="shared" si="1"/>
        <v>-20</v>
      </c>
    </row>
    <row r="9" spans="1:11">
      <c r="A9">
        <v>38</v>
      </c>
      <c r="C9">
        <v>39</v>
      </c>
      <c r="D9">
        <f t="shared" si="2"/>
        <v>1</v>
      </c>
      <c r="E9">
        <f t="shared" si="4"/>
        <v>5</v>
      </c>
      <c r="F9">
        <f t="shared" si="5"/>
        <v>4</v>
      </c>
      <c r="G9">
        <f t="shared" si="0"/>
        <v>700</v>
      </c>
      <c r="H9" s="78">
        <f t="shared" si="3"/>
        <v>740</v>
      </c>
      <c r="J9" s="83">
        <v>740</v>
      </c>
      <c r="K9" s="3">
        <f t="shared" si="1"/>
        <v>0</v>
      </c>
    </row>
    <row r="10" spans="1:11" s="36" customFormat="1">
      <c r="A10" s="36">
        <v>42</v>
      </c>
      <c r="C10" s="36">
        <v>44</v>
      </c>
      <c r="D10" s="36">
        <f t="shared" si="2"/>
        <v>2</v>
      </c>
      <c r="E10" s="36">
        <f t="shared" si="4"/>
        <v>4</v>
      </c>
      <c r="F10" s="36">
        <f t="shared" si="5"/>
        <v>5</v>
      </c>
      <c r="G10">
        <f t="shared" si="0"/>
        <v>800</v>
      </c>
      <c r="H10" s="78">
        <f t="shared" si="3"/>
        <v>840</v>
      </c>
      <c r="J10" s="83">
        <v>820</v>
      </c>
      <c r="K10" s="3">
        <f t="shared" si="1"/>
        <v>20</v>
      </c>
    </row>
    <row r="11" spans="1:11" s="36" customFormat="1">
      <c r="A11" s="36">
        <v>47</v>
      </c>
      <c r="C11" s="36">
        <v>51</v>
      </c>
      <c r="D11" s="36">
        <f t="shared" si="2"/>
        <v>4</v>
      </c>
      <c r="E11" s="36">
        <f t="shared" si="4"/>
        <v>5</v>
      </c>
      <c r="F11" s="36">
        <f t="shared" si="5"/>
        <v>7</v>
      </c>
      <c r="G11">
        <f t="shared" si="0"/>
        <v>900</v>
      </c>
      <c r="H11" s="78">
        <f t="shared" si="3"/>
        <v>950</v>
      </c>
      <c r="J11" s="83">
        <v>950</v>
      </c>
      <c r="K11" s="3">
        <f t="shared" si="1"/>
        <v>0</v>
      </c>
    </row>
    <row r="12" spans="1:11" s="36" customFormat="1">
      <c r="A12" s="36">
        <v>56</v>
      </c>
      <c r="C12" s="36">
        <v>60</v>
      </c>
      <c r="D12" s="36">
        <f t="shared" si="2"/>
        <v>4</v>
      </c>
      <c r="E12" s="36">
        <f t="shared" si="4"/>
        <v>9</v>
      </c>
      <c r="F12" s="36">
        <f t="shared" si="5"/>
        <v>9</v>
      </c>
      <c r="G12">
        <f t="shared" ref="G12:G15" si="6">INT((C12*17.8+9.9)/10)*10</f>
        <v>1070</v>
      </c>
      <c r="H12" s="78">
        <f t="shared" si="3"/>
        <v>1120</v>
      </c>
      <c r="J12" s="84">
        <v>1110</v>
      </c>
      <c r="K12" s="3">
        <f t="shared" si="1"/>
        <v>10</v>
      </c>
    </row>
    <row r="13" spans="1:11" s="36" customFormat="1">
      <c r="A13" s="36">
        <v>65</v>
      </c>
      <c r="C13" s="36">
        <v>69</v>
      </c>
      <c r="D13" s="36">
        <f t="shared" si="2"/>
        <v>4</v>
      </c>
      <c r="E13" s="36">
        <f t="shared" si="4"/>
        <v>9</v>
      </c>
      <c r="F13" s="36">
        <f t="shared" si="5"/>
        <v>9</v>
      </c>
      <c r="G13">
        <f t="shared" si="6"/>
        <v>1230</v>
      </c>
      <c r="H13" s="78">
        <f t="shared" si="3"/>
        <v>1290</v>
      </c>
      <c r="J13" s="84">
        <v>1280</v>
      </c>
      <c r="K13" s="3">
        <f t="shared" si="1"/>
        <v>10</v>
      </c>
    </row>
    <row r="14" spans="1:11" s="36" customFormat="1">
      <c r="A14" s="36">
        <v>74</v>
      </c>
      <c r="C14" s="36">
        <v>78</v>
      </c>
      <c r="D14" s="36">
        <f t="shared" si="2"/>
        <v>4</v>
      </c>
      <c r="E14" s="36">
        <f t="shared" si="4"/>
        <v>9</v>
      </c>
      <c r="F14" s="36">
        <f t="shared" si="5"/>
        <v>9</v>
      </c>
      <c r="G14">
        <f t="shared" si="6"/>
        <v>1390</v>
      </c>
      <c r="H14" s="78">
        <f t="shared" si="3"/>
        <v>1460</v>
      </c>
      <c r="J14" s="84">
        <v>1450</v>
      </c>
      <c r="K14" s="3">
        <f t="shared" si="1"/>
        <v>10</v>
      </c>
    </row>
    <row r="15" spans="1:11" s="36" customFormat="1">
      <c r="A15" s="36">
        <v>83</v>
      </c>
      <c r="C15" s="36">
        <v>87</v>
      </c>
      <c r="D15" s="36">
        <f t="shared" si="2"/>
        <v>4</v>
      </c>
      <c r="E15" s="36">
        <f t="shared" si="4"/>
        <v>9</v>
      </c>
      <c r="F15" s="36">
        <f t="shared" si="5"/>
        <v>9</v>
      </c>
      <c r="G15">
        <f t="shared" si="6"/>
        <v>1550</v>
      </c>
      <c r="H15" s="78">
        <f t="shared" si="3"/>
        <v>1630</v>
      </c>
      <c r="J15" s="84">
        <v>1620</v>
      </c>
      <c r="K15" s="3">
        <f t="shared" si="1"/>
        <v>10</v>
      </c>
    </row>
    <row r="16" spans="1:11">
      <c r="A16">
        <v>92</v>
      </c>
      <c r="C16">
        <v>96</v>
      </c>
      <c r="D16">
        <f t="shared" si="2"/>
        <v>4</v>
      </c>
      <c r="E16">
        <f t="shared" si="4"/>
        <v>9</v>
      </c>
      <c r="F16">
        <f t="shared" si="5"/>
        <v>9</v>
      </c>
      <c r="G16">
        <f>INT((C16*17.8+9.9)/10)*10</f>
        <v>1710</v>
      </c>
      <c r="H16" s="78">
        <f t="shared" si="3"/>
        <v>1800</v>
      </c>
      <c r="J16" s="84">
        <v>1800</v>
      </c>
      <c r="K16" s="3">
        <f t="shared" si="1"/>
        <v>0</v>
      </c>
    </row>
    <row r="17" spans="1:11" s="36" customFormat="1">
      <c r="A17" s="36">
        <v>101</v>
      </c>
      <c r="C17" s="36">
        <v>105</v>
      </c>
      <c r="D17" s="36">
        <f t="shared" si="2"/>
        <v>4</v>
      </c>
      <c r="E17" s="36">
        <f t="shared" si="4"/>
        <v>9</v>
      </c>
      <c r="F17" s="36">
        <f t="shared" si="5"/>
        <v>9</v>
      </c>
      <c r="G17">
        <f t="shared" si="0"/>
        <v>1900</v>
      </c>
      <c r="H17" s="78">
        <f t="shared" si="3"/>
        <v>2000</v>
      </c>
      <c r="J17" s="84">
        <v>1890</v>
      </c>
      <c r="K17" s="3">
        <f t="shared" si="1"/>
        <v>110</v>
      </c>
    </row>
    <row r="18" spans="1:11">
      <c r="A18">
        <v>111</v>
      </c>
      <c r="C18">
        <v>119</v>
      </c>
      <c r="D18">
        <f t="shared" si="2"/>
        <v>8</v>
      </c>
      <c r="E18">
        <f t="shared" si="4"/>
        <v>10</v>
      </c>
      <c r="F18">
        <f t="shared" si="5"/>
        <v>14</v>
      </c>
      <c r="G18">
        <f>INT((C18*17.8+50)/100)*100</f>
        <v>2100</v>
      </c>
      <c r="H18" s="78">
        <f t="shared" si="3"/>
        <v>2210</v>
      </c>
      <c r="J18" s="84">
        <v>2210</v>
      </c>
      <c r="K18" s="3">
        <f>H18-J18</f>
        <v>0</v>
      </c>
    </row>
    <row r="19" spans="1:11">
      <c r="A19">
        <v>129</v>
      </c>
      <c r="C19">
        <v>137</v>
      </c>
      <c r="D19">
        <f t="shared" si="2"/>
        <v>8</v>
      </c>
      <c r="E19">
        <f t="shared" si="4"/>
        <v>18</v>
      </c>
      <c r="F19">
        <f t="shared" si="5"/>
        <v>18</v>
      </c>
      <c r="G19">
        <f t="shared" ref="G19:G26" si="7">INT((C19*17.8+50)/100)*100</f>
        <v>2400</v>
      </c>
      <c r="H19" s="78">
        <f t="shared" si="3"/>
        <v>2520</v>
      </c>
      <c r="J19" s="84">
        <v>2520</v>
      </c>
      <c r="K19" s="3">
        <f t="shared" ref="K19:K75" si="8">H19-J19</f>
        <v>0</v>
      </c>
    </row>
    <row r="20" spans="1:11">
      <c r="A20">
        <v>147</v>
      </c>
      <c r="C20">
        <v>155</v>
      </c>
      <c r="D20">
        <f t="shared" si="2"/>
        <v>8</v>
      </c>
      <c r="E20">
        <f t="shared" si="4"/>
        <v>18</v>
      </c>
      <c r="F20">
        <f t="shared" si="5"/>
        <v>18</v>
      </c>
      <c r="G20">
        <f t="shared" si="7"/>
        <v>2800</v>
      </c>
      <c r="H20" s="78">
        <f t="shared" si="3"/>
        <v>2940</v>
      </c>
      <c r="J20" s="84">
        <v>2940</v>
      </c>
      <c r="K20" s="3">
        <f t="shared" si="8"/>
        <v>0</v>
      </c>
    </row>
    <row r="21" spans="1:11">
      <c r="A21">
        <v>165</v>
      </c>
      <c r="C21">
        <v>173</v>
      </c>
      <c r="D21">
        <f t="shared" si="2"/>
        <v>8</v>
      </c>
      <c r="E21">
        <f t="shared" si="4"/>
        <v>18</v>
      </c>
      <c r="F21">
        <f t="shared" si="5"/>
        <v>18</v>
      </c>
      <c r="G21">
        <f t="shared" si="7"/>
        <v>3100</v>
      </c>
      <c r="H21" s="78">
        <f t="shared" si="3"/>
        <v>3260</v>
      </c>
      <c r="J21" s="84">
        <v>3260</v>
      </c>
      <c r="K21" s="3">
        <f t="shared" si="8"/>
        <v>0</v>
      </c>
    </row>
    <row r="22" spans="1:11">
      <c r="A22">
        <v>183</v>
      </c>
      <c r="C22">
        <v>191</v>
      </c>
      <c r="D22">
        <f t="shared" si="2"/>
        <v>8</v>
      </c>
      <c r="E22">
        <f t="shared" si="4"/>
        <v>18</v>
      </c>
      <c r="F22">
        <f t="shared" si="5"/>
        <v>18</v>
      </c>
      <c r="G22">
        <f t="shared" si="7"/>
        <v>3400</v>
      </c>
      <c r="H22" s="78">
        <f t="shared" si="3"/>
        <v>3570</v>
      </c>
      <c r="J22" s="84">
        <v>3570</v>
      </c>
      <c r="K22" s="3">
        <f t="shared" si="8"/>
        <v>0</v>
      </c>
    </row>
    <row r="23" spans="1:11">
      <c r="A23">
        <v>201</v>
      </c>
      <c r="C23">
        <v>210</v>
      </c>
      <c r="D23">
        <f t="shared" si="2"/>
        <v>9</v>
      </c>
      <c r="E23">
        <f t="shared" si="4"/>
        <v>18</v>
      </c>
      <c r="F23">
        <f t="shared" si="5"/>
        <v>19</v>
      </c>
      <c r="G23">
        <f t="shared" si="7"/>
        <v>3700</v>
      </c>
      <c r="H23" s="78">
        <f t="shared" si="3"/>
        <v>3890</v>
      </c>
      <c r="J23" s="84">
        <v>3890</v>
      </c>
      <c r="K23" s="3">
        <f t="shared" si="8"/>
        <v>0</v>
      </c>
    </row>
    <row r="24" spans="1:11">
      <c r="A24">
        <v>220</v>
      </c>
      <c r="C24">
        <v>228</v>
      </c>
      <c r="D24">
        <f t="shared" si="2"/>
        <v>8</v>
      </c>
      <c r="E24">
        <f t="shared" si="4"/>
        <v>19</v>
      </c>
      <c r="F24">
        <f t="shared" si="5"/>
        <v>18</v>
      </c>
      <c r="G24">
        <f t="shared" si="7"/>
        <v>4100</v>
      </c>
      <c r="H24" s="78">
        <f t="shared" si="3"/>
        <v>4310</v>
      </c>
      <c r="J24" s="84">
        <v>4310</v>
      </c>
      <c r="K24" s="3">
        <f t="shared" si="8"/>
        <v>0</v>
      </c>
    </row>
    <row r="25" spans="1:11">
      <c r="A25">
        <v>238</v>
      </c>
      <c r="C25">
        <v>246</v>
      </c>
      <c r="D25">
        <f t="shared" si="2"/>
        <v>8</v>
      </c>
      <c r="E25">
        <f t="shared" si="4"/>
        <v>18</v>
      </c>
      <c r="F25">
        <f t="shared" si="5"/>
        <v>18</v>
      </c>
      <c r="G25">
        <f t="shared" si="7"/>
        <v>4400</v>
      </c>
      <c r="H25" s="78">
        <f t="shared" si="3"/>
        <v>4620</v>
      </c>
      <c r="J25" s="84">
        <v>4620</v>
      </c>
      <c r="K25" s="3">
        <f t="shared" si="8"/>
        <v>0</v>
      </c>
    </row>
    <row r="26" spans="1:11" ht="14.25" thickBot="1">
      <c r="A26">
        <v>256</v>
      </c>
      <c r="C26">
        <v>264</v>
      </c>
      <c r="D26">
        <f t="shared" si="2"/>
        <v>8</v>
      </c>
      <c r="E26">
        <f t="shared" si="4"/>
        <v>18</v>
      </c>
      <c r="F26">
        <f t="shared" si="5"/>
        <v>18</v>
      </c>
      <c r="G26">
        <f t="shared" si="7"/>
        <v>4700</v>
      </c>
      <c r="H26" s="80">
        <f t="shared" si="3"/>
        <v>4940</v>
      </c>
      <c r="J26" s="84">
        <v>4940</v>
      </c>
      <c r="K26" s="3">
        <f t="shared" si="8"/>
        <v>0</v>
      </c>
    </row>
    <row r="27" spans="1:11" s="79" customFormat="1" ht="14.25" thickTop="1">
      <c r="A27" s="79">
        <v>274</v>
      </c>
      <c r="C27" s="79">
        <v>282</v>
      </c>
      <c r="D27" s="79">
        <f t="shared" si="2"/>
        <v>8</v>
      </c>
      <c r="E27" s="79">
        <f t="shared" si="4"/>
        <v>18</v>
      </c>
      <c r="F27" s="79">
        <f t="shared" si="5"/>
        <v>18</v>
      </c>
      <c r="G27" s="79">
        <f t="shared" ref="G27:G30" si="9">INT(((C27-273)*14.1+273*17.8+50)/100)*100</f>
        <v>5000</v>
      </c>
      <c r="H27" s="77">
        <f t="shared" si="3"/>
        <v>5250</v>
      </c>
      <c r="J27" s="85">
        <v>5250</v>
      </c>
      <c r="K27" s="3">
        <f t="shared" si="8"/>
        <v>0</v>
      </c>
    </row>
    <row r="28" spans="1:11" s="36" customFormat="1">
      <c r="A28" s="36">
        <v>292</v>
      </c>
      <c r="C28" s="36">
        <v>301</v>
      </c>
      <c r="D28" s="36">
        <f t="shared" si="2"/>
        <v>9</v>
      </c>
      <c r="E28" s="36">
        <f t="shared" si="4"/>
        <v>18</v>
      </c>
      <c r="F28" s="36">
        <f t="shared" si="5"/>
        <v>19</v>
      </c>
      <c r="G28" s="81">
        <f t="shared" si="9"/>
        <v>5300</v>
      </c>
      <c r="H28" s="78">
        <f t="shared" si="3"/>
        <v>5570</v>
      </c>
      <c r="J28" s="84">
        <v>5460</v>
      </c>
      <c r="K28" s="3">
        <f t="shared" si="8"/>
        <v>110</v>
      </c>
    </row>
    <row r="29" spans="1:11">
      <c r="A29">
        <v>311</v>
      </c>
      <c r="C29">
        <v>319</v>
      </c>
      <c r="D29">
        <f t="shared" si="2"/>
        <v>8</v>
      </c>
      <c r="E29">
        <f t="shared" si="4"/>
        <v>19</v>
      </c>
      <c r="F29">
        <f t="shared" si="5"/>
        <v>18</v>
      </c>
      <c r="G29" s="81">
        <f t="shared" si="9"/>
        <v>5500</v>
      </c>
      <c r="H29" s="78">
        <f t="shared" si="3"/>
        <v>5780</v>
      </c>
      <c r="J29" s="84">
        <v>5780</v>
      </c>
      <c r="K29" s="3">
        <f t="shared" si="8"/>
        <v>0</v>
      </c>
    </row>
    <row r="30" spans="1:11">
      <c r="A30">
        <v>329</v>
      </c>
      <c r="C30">
        <v>337</v>
      </c>
      <c r="D30">
        <f t="shared" si="2"/>
        <v>8</v>
      </c>
      <c r="E30">
        <f t="shared" si="4"/>
        <v>18</v>
      </c>
      <c r="F30">
        <f t="shared" si="5"/>
        <v>18</v>
      </c>
      <c r="G30" s="81">
        <f t="shared" si="9"/>
        <v>5800</v>
      </c>
      <c r="H30" s="78">
        <f t="shared" si="3"/>
        <v>6090</v>
      </c>
      <c r="J30" s="84">
        <v>6090</v>
      </c>
      <c r="K30" s="3">
        <f t="shared" si="8"/>
        <v>0</v>
      </c>
    </row>
    <row r="31" spans="1:11">
      <c r="A31">
        <v>347</v>
      </c>
      <c r="C31">
        <v>355</v>
      </c>
      <c r="D31">
        <f t="shared" si="2"/>
        <v>8</v>
      </c>
      <c r="E31">
        <f t="shared" si="4"/>
        <v>18</v>
      </c>
      <c r="F31">
        <f t="shared" si="5"/>
        <v>18</v>
      </c>
      <c r="G31" s="81">
        <f>INT(((C31-273)*14.1+273*17.8+50)/100)*100</f>
        <v>6000</v>
      </c>
      <c r="H31" s="78">
        <f t="shared" si="3"/>
        <v>6300</v>
      </c>
      <c r="J31" s="84">
        <v>6300</v>
      </c>
      <c r="K31" s="3">
        <f t="shared" si="8"/>
        <v>0</v>
      </c>
    </row>
    <row r="32" spans="1:11">
      <c r="A32">
        <v>365</v>
      </c>
      <c r="C32">
        <v>373</v>
      </c>
      <c r="D32">
        <f t="shared" si="2"/>
        <v>8</v>
      </c>
      <c r="E32">
        <f t="shared" si="4"/>
        <v>18</v>
      </c>
      <c r="F32">
        <f t="shared" si="5"/>
        <v>18</v>
      </c>
      <c r="G32" s="81">
        <f t="shared" ref="G32:G41" si="10">INT(((C32-273)*14.1+273*17.8+50)/100)*100</f>
        <v>6300</v>
      </c>
      <c r="H32" s="78">
        <f t="shared" si="3"/>
        <v>6620</v>
      </c>
      <c r="J32" s="84">
        <v>6620</v>
      </c>
      <c r="K32" s="3">
        <f t="shared" si="8"/>
        <v>0</v>
      </c>
    </row>
    <row r="33" spans="1:12">
      <c r="A33">
        <v>383</v>
      </c>
      <c r="C33">
        <v>391</v>
      </c>
      <c r="D33">
        <f t="shared" si="2"/>
        <v>8</v>
      </c>
      <c r="E33">
        <f t="shared" si="4"/>
        <v>18</v>
      </c>
      <c r="F33">
        <f t="shared" si="5"/>
        <v>18</v>
      </c>
      <c r="G33" s="81">
        <f t="shared" si="10"/>
        <v>6500</v>
      </c>
      <c r="H33" s="78">
        <f t="shared" si="3"/>
        <v>6830</v>
      </c>
      <c r="J33" s="84">
        <v>6830</v>
      </c>
      <c r="K33" s="3">
        <f t="shared" si="8"/>
        <v>0</v>
      </c>
    </row>
    <row r="34" spans="1:12">
      <c r="A34">
        <v>401</v>
      </c>
      <c r="C34">
        <v>410</v>
      </c>
      <c r="D34">
        <f t="shared" si="2"/>
        <v>9</v>
      </c>
      <c r="E34">
        <f t="shared" si="4"/>
        <v>18</v>
      </c>
      <c r="F34">
        <f t="shared" si="5"/>
        <v>19</v>
      </c>
      <c r="G34" s="81">
        <f t="shared" si="10"/>
        <v>6800</v>
      </c>
      <c r="H34" s="78">
        <f t="shared" si="3"/>
        <v>7140</v>
      </c>
      <c r="J34" s="84">
        <v>7140</v>
      </c>
      <c r="K34" s="3">
        <f t="shared" si="8"/>
        <v>0</v>
      </c>
    </row>
    <row r="35" spans="1:12">
      <c r="A35">
        <v>420</v>
      </c>
      <c r="C35">
        <v>428</v>
      </c>
      <c r="D35">
        <f t="shared" si="2"/>
        <v>8</v>
      </c>
      <c r="E35">
        <f t="shared" si="4"/>
        <v>19</v>
      </c>
      <c r="F35">
        <f t="shared" si="5"/>
        <v>18</v>
      </c>
      <c r="G35" s="81">
        <f t="shared" si="10"/>
        <v>7000</v>
      </c>
      <c r="H35" s="78">
        <f t="shared" si="3"/>
        <v>7350</v>
      </c>
      <c r="J35" s="84">
        <v>7350</v>
      </c>
      <c r="K35" s="3">
        <f t="shared" si="8"/>
        <v>0</v>
      </c>
    </row>
    <row r="36" spans="1:12">
      <c r="A36">
        <v>438</v>
      </c>
      <c r="C36">
        <v>446</v>
      </c>
      <c r="D36">
        <f t="shared" si="2"/>
        <v>8</v>
      </c>
      <c r="E36">
        <f t="shared" si="4"/>
        <v>18</v>
      </c>
      <c r="F36">
        <f t="shared" si="5"/>
        <v>18</v>
      </c>
      <c r="G36" s="81">
        <f t="shared" si="10"/>
        <v>7300</v>
      </c>
      <c r="H36" s="78">
        <f t="shared" si="3"/>
        <v>7670</v>
      </c>
      <c r="J36" s="84">
        <v>7670</v>
      </c>
      <c r="K36" s="3">
        <f t="shared" si="8"/>
        <v>0</v>
      </c>
    </row>
    <row r="37" spans="1:12">
      <c r="A37">
        <v>456</v>
      </c>
      <c r="C37">
        <v>464</v>
      </c>
      <c r="D37">
        <f t="shared" si="2"/>
        <v>8</v>
      </c>
      <c r="E37">
        <f t="shared" si="4"/>
        <v>18</v>
      </c>
      <c r="F37">
        <f t="shared" si="5"/>
        <v>18</v>
      </c>
      <c r="G37" s="81">
        <f t="shared" si="10"/>
        <v>7600</v>
      </c>
      <c r="H37" s="78">
        <f t="shared" si="3"/>
        <v>7980</v>
      </c>
      <c r="J37" s="84">
        <v>7980</v>
      </c>
      <c r="K37" s="3">
        <f t="shared" si="8"/>
        <v>0</v>
      </c>
    </row>
    <row r="38" spans="1:12">
      <c r="A38">
        <v>474</v>
      </c>
      <c r="C38">
        <v>482</v>
      </c>
      <c r="D38">
        <f t="shared" si="2"/>
        <v>8</v>
      </c>
      <c r="E38">
        <f t="shared" si="4"/>
        <v>18</v>
      </c>
      <c r="F38">
        <f t="shared" si="5"/>
        <v>18</v>
      </c>
      <c r="G38" s="81">
        <f t="shared" si="10"/>
        <v>7800</v>
      </c>
      <c r="H38" s="78">
        <f t="shared" si="3"/>
        <v>8190</v>
      </c>
      <c r="J38" s="84">
        <v>8190</v>
      </c>
      <c r="K38" s="3">
        <f t="shared" si="8"/>
        <v>0</v>
      </c>
    </row>
    <row r="39" spans="1:12">
      <c r="A39">
        <v>492</v>
      </c>
      <c r="C39">
        <v>501</v>
      </c>
      <c r="D39">
        <f t="shared" si="2"/>
        <v>9</v>
      </c>
      <c r="E39">
        <f t="shared" si="4"/>
        <v>18</v>
      </c>
      <c r="F39">
        <f t="shared" si="5"/>
        <v>19</v>
      </c>
      <c r="G39" s="81">
        <f t="shared" si="10"/>
        <v>8100</v>
      </c>
      <c r="H39" s="78">
        <f t="shared" si="3"/>
        <v>8510</v>
      </c>
      <c r="J39" s="84">
        <v>8510</v>
      </c>
      <c r="K39" s="3">
        <f t="shared" si="8"/>
        <v>0</v>
      </c>
    </row>
    <row r="40" spans="1:12">
      <c r="A40">
        <v>511</v>
      </c>
      <c r="C40">
        <v>519</v>
      </c>
      <c r="D40">
        <f t="shared" si="2"/>
        <v>8</v>
      </c>
      <c r="E40">
        <f t="shared" si="4"/>
        <v>19</v>
      </c>
      <c r="F40">
        <f t="shared" si="5"/>
        <v>18</v>
      </c>
      <c r="G40" s="81">
        <f t="shared" si="10"/>
        <v>8300</v>
      </c>
      <c r="H40" s="78">
        <f t="shared" si="3"/>
        <v>8720</v>
      </c>
      <c r="J40" s="84">
        <v>8720</v>
      </c>
      <c r="K40" s="3">
        <f t="shared" si="8"/>
        <v>0</v>
      </c>
    </row>
    <row r="41" spans="1:12" ht="14.25" thickBot="1">
      <c r="A41">
        <v>529</v>
      </c>
      <c r="C41">
        <v>537</v>
      </c>
      <c r="D41">
        <f t="shared" si="2"/>
        <v>8</v>
      </c>
      <c r="E41">
        <f t="shared" si="4"/>
        <v>18</v>
      </c>
      <c r="F41">
        <f t="shared" si="5"/>
        <v>18</v>
      </c>
      <c r="G41" s="82">
        <f t="shared" si="10"/>
        <v>8600</v>
      </c>
      <c r="H41" s="80">
        <f t="shared" si="3"/>
        <v>9030</v>
      </c>
      <c r="J41" s="84">
        <v>9030</v>
      </c>
      <c r="K41" s="3">
        <f t="shared" si="8"/>
        <v>0</v>
      </c>
    </row>
    <row r="42" spans="1:12" s="79" customFormat="1" ht="14.25" thickTop="1">
      <c r="A42" s="79">
        <v>547</v>
      </c>
      <c r="C42" s="79">
        <v>564</v>
      </c>
      <c r="D42" s="79">
        <f t="shared" si="2"/>
        <v>17</v>
      </c>
      <c r="E42" s="79">
        <f t="shared" si="4"/>
        <v>18</v>
      </c>
      <c r="F42" s="79">
        <f t="shared" si="5"/>
        <v>27</v>
      </c>
      <c r="G42" s="79">
        <f>INT(((C42-546)*7.05+273*17.8+(546-273)*14.1+50)/100)*100</f>
        <v>8800</v>
      </c>
      <c r="H42" s="77">
        <f t="shared" si="3"/>
        <v>9240</v>
      </c>
      <c r="J42" s="85">
        <v>9240</v>
      </c>
      <c r="K42" s="3">
        <f t="shared" si="8"/>
        <v>0</v>
      </c>
    </row>
    <row r="43" spans="1:12">
      <c r="A43">
        <v>583</v>
      </c>
      <c r="C43">
        <v>601</v>
      </c>
      <c r="D43">
        <f t="shared" si="2"/>
        <v>18</v>
      </c>
      <c r="E43">
        <f t="shared" si="4"/>
        <v>36</v>
      </c>
      <c r="F43">
        <f t="shared" si="5"/>
        <v>37</v>
      </c>
      <c r="G43" s="81">
        <f t="shared" ref="G43:G64" si="11">INT(((C43-546)*7.05+273*17.8+(546-273)*14.1+50)/100)*100</f>
        <v>9100</v>
      </c>
      <c r="H43" s="78">
        <f t="shared" si="3"/>
        <v>9560</v>
      </c>
      <c r="J43" s="84">
        <v>9560</v>
      </c>
      <c r="K43" s="3">
        <f t="shared" si="8"/>
        <v>0</v>
      </c>
    </row>
    <row r="44" spans="1:12">
      <c r="A44">
        <v>620</v>
      </c>
      <c r="C44">
        <v>637</v>
      </c>
      <c r="D44">
        <f t="shared" si="2"/>
        <v>17</v>
      </c>
      <c r="E44">
        <f t="shared" si="4"/>
        <v>37</v>
      </c>
      <c r="F44">
        <f t="shared" si="5"/>
        <v>36</v>
      </c>
      <c r="G44" s="81">
        <f t="shared" si="11"/>
        <v>9400</v>
      </c>
      <c r="H44" s="78">
        <f t="shared" si="3"/>
        <v>9870</v>
      </c>
      <c r="J44" s="84">
        <v>9870</v>
      </c>
      <c r="K44" s="3">
        <f t="shared" si="8"/>
        <v>0</v>
      </c>
    </row>
    <row r="45" spans="1:12">
      <c r="A45">
        <v>656</v>
      </c>
      <c r="C45">
        <v>673</v>
      </c>
      <c r="D45">
        <f t="shared" si="2"/>
        <v>17</v>
      </c>
      <c r="E45">
        <f t="shared" si="4"/>
        <v>36</v>
      </c>
      <c r="F45">
        <f t="shared" si="5"/>
        <v>36</v>
      </c>
      <c r="G45" s="81">
        <f t="shared" si="11"/>
        <v>9600</v>
      </c>
      <c r="H45" s="78">
        <f t="shared" si="3"/>
        <v>10080</v>
      </c>
      <c r="J45" s="76">
        <v>10190</v>
      </c>
      <c r="K45" s="3">
        <f t="shared" si="8"/>
        <v>-110</v>
      </c>
      <c r="L45" t="s">
        <v>131</v>
      </c>
    </row>
    <row r="46" spans="1:12">
      <c r="A46">
        <v>692</v>
      </c>
      <c r="C46">
        <v>710</v>
      </c>
      <c r="D46">
        <f t="shared" si="2"/>
        <v>18</v>
      </c>
      <c r="E46">
        <f t="shared" si="4"/>
        <v>36</v>
      </c>
      <c r="F46">
        <f t="shared" si="5"/>
        <v>37</v>
      </c>
      <c r="G46" s="81">
        <f t="shared" si="11"/>
        <v>9900</v>
      </c>
      <c r="H46" s="78">
        <f t="shared" si="3"/>
        <v>10400</v>
      </c>
      <c r="J46" s="76">
        <v>10500</v>
      </c>
      <c r="K46" s="3">
        <f t="shared" si="8"/>
        <v>-100</v>
      </c>
      <c r="L46" t="s">
        <v>132</v>
      </c>
    </row>
    <row r="47" spans="1:12">
      <c r="A47">
        <v>729</v>
      </c>
      <c r="C47">
        <v>746</v>
      </c>
      <c r="D47">
        <f t="shared" si="2"/>
        <v>17</v>
      </c>
      <c r="E47">
        <f t="shared" si="4"/>
        <v>37</v>
      </c>
      <c r="F47">
        <f t="shared" si="5"/>
        <v>36</v>
      </c>
      <c r="G47" s="81">
        <f t="shared" si="11"/>
        <v>10100</v>
      </c>
      <c r="H47" s="78">
        <f t="shared" si="3"/>
        <v>10610</v>
      </c>
      <c r="J47" s="76">
        <v>10710</v>
      </c>
      <c r="K47" s="3">
        <f t="shared" si="8"/>
        <v>-100</v>
      </c>
    </row>
    <row r="48" spans="1:12">
      <c r="A48">
        <v>765</v>
      </c>
      <c r="C48">
        <v>782</v>
      </c>
      <c r="D48">
        <f t="shared" si="2"/>
        <v>17</v>
      </c>
      <c r="E48">
        <f t="shared" si="4"/>
        <v>36</v>
      </c>
      <c r="F48">
        <f t="shared" si="5"/>
        <v>36</v>
      </c>
      <c r="G48" s="81">
        <f t="shared" si="11"/>
        <v>10400</v>
      </c>
      <c r="H48" s="78">
        <f t="shared" si="3"/>
        <v>10920</v>
      </c>
      <c r="J48" s="76">
        <v>11030</v>
      </c>
      <c r="K48" s="3">
        <f t="shared" si="8"/>
        <v>-110</v>
      </c>
    </row>
    <row r="49" spans="1:11">
      <c r="A49">
        <v>801</v>
      </c>
      <c r="C49">
        <v>819</v>
      </c>
      <c r="D49">
        <f t="shared" si="2"/>
        <v>18</v>
      </c>
      <c r="E49">
        <f t="shared" si="4"/>
        <v>36</v>
      </c>
      <c r="F49">
        <f t="shared" si="5"/>
        <v>37</v>
      </c>
      <c r="G49" s="81">
        <f t="shared" si="11"/>
        <v>10600</v>
      </c>
      <c r="H49" s="78">
        <f t="shared" si="3"/>
        <v>11130</v>
      </c>
      <c r="J49" s="76">
        <v>11340</v>
      </c>
      <c r="K49" s="3">
        <f t="shared" si="8"/>
        <v>-210</v>
      </c>
    </row>
    <row r="50" spans="1:11">
      <c r="A50">
        <v>838</v>
      </c>
      <c r="C50">
        <v>855</v>
      </c>
      <c r="D50">
        <f t="shared" si="2"/>
        <v>17</v>
      </c>
      <c r="E50">
        <f t="shared" si="4"/>
        <v>37</v>
      </c>
      <c r="F50">
        <f t="shared" si="5"/>
        <v>36</v>
      </c>
      <c r="G50" s="81">
        <f t="shared" si="11"/>
        <v>10900</v>
      </c>
      <c r="H50" s="78">
        <f t="shared" si="3"/>
        <v>11450</v>
      </c>
      <c r="J50" s="76">
        <v>11660</v>
      </c>
      <c r="K50" s="3">
        <f t="shared" si="8"/>
        <v>-210</v>
      </c>
    </row>
    <row r="51" spans="1:11">
      <c r="A51">
        <v>874</v>
      </c>
      <c r="C51">
        <v>892</v>
      </c>
      <c r="D51">
        <f t="shared" si="2"/>
        <v>18</v>
      </c>
      <c r="E51">
        <f t="shared" si="4"/>
        <v>36</v>
      </c>
      <c r="F51">
        <f t="shared" si="5"/>
        <v>37</v>
      </c>
      <c r="G51" s="81">
        <f t="shared" si="11"/>
        <v>11100</v>
      </c>
      <c r="H51" s="78">
        <f t="shared" si="3"/>
        <v>11660</v>
      </c>
      <c r="J51" s="76">
        <v>11970</v>
      </c>
      <c r="K51" s="3">
        <f t="shared" si="8"/>
        <v>-310</v>
      </c>
    </row>
    <row r="52" spans="1:11">
      <c r="A52">
        <v>911</v>
      </c>
      <c r="C52">
        <v>928</v>
      </c>
      <c r="D52">
        <f t="shared" si="2"/>
        <v>17</v>
      </c>
      <c r="E52">
        <f t="shared" si="4"/>
        <v>37</v>
      </c>
      <c r="F52">
        <f t="shared" si="5"/>
        <v>36</v>
      </c>
      <c r="G52" s="81">
        <f t="shared" si="11"/>
        <v>11400</v>
      </c>
      <c r="H52" s="78">
        <f t="shared" si="3"/>
        <v>11970</v>
      </c>
      <c r="J52" s="76">
        <v>12290</v>
      </c>
      <c r="K52" s="3">
        <f t="shared" si="8"/>
        <v>-320</v>
      </c>
    </row>
    <row r="53" spans="1:11">
      <c r="A53">
        <v>947</v>
      </c>
      <c r="C53">
        <v>964</v>
      </c>
      <c r="D53">
        <f t="shared" si="2"/>
        <v>17</v>
      </c>
      <c r="E53">
        <f t="shared" si="4"/>
        <v>36</v>
      </c>
      <c r="F53">
        <f t="shared" si="5"/>
        <v>36</v>
      </c>
      <c r="G53" s="81">
        <f t="shared" si="11"/>
        <v>11700</v>
      </c>
      <c r="H53" s="78">
        <f t="shared" si="3"/>
        <v>12290</v>
      </c>
      <c r="J53" s="76">
        <v>12500</v>
      </c>
      <c r="K53" s="3">
        <f t="shared" si="8"/>
        <v>-210</v>
      </c>
    </row>
    <row r="54" spans="1:11">
      <c r="A54">
        <v>983</v>
      </c>
      <c r="C54">
        <v>1001</v>
      </c>
      <c r="D54">
        <f t="shared" si="2"/>
        <v>18</v>
      </c>
      <c r="E54">
        <f t="shared" si="4"/>
        <v>36</v>
      </c>
      <c r="F54">
        <f t="shared" si="5"/>
        <v>37</v>
      </c>
      <c r="G54" s="81">
        <f t="shared" si="11"/>
        <v>11900</v>
      </c>
      <c r="H54" s="78">
        <f t="shared" si="3"/>
        <v>12500</v>
      </c>
      <c r="J54" s="76">
        <v>12810</v>
      </c>
      <c r="K54" s="3">
        <f t="shared" si="8"/>
        <v>-310</v>
      </c>
    </row>
    <row r="55" spans="1:11">
      <c r="A55">
        <v>1020</v>
      </c>
      <c r="C55">
        <v>1037</v>
      </c>
      <c r="D55">
        <f t="shared" si="2"/>
        <v>17</v>
      </c>
      <c r="E55">
        <f t="shared" si="4"/>
        <v>37</v>
      </c>
      <c r="F55">
        <f t="shared" si="5"/>
        <v>36</v>
      </c>
      <c r="G55" s="81">
        <f t="shared" si="11"/>
        <v>12200</v>
      </c>
      <c r="H55" s="78">
        <f t="shared" si="3"/>
        <v>12810</v>
      </c>
      <c r="J55" s="76">
        <v>13130</v>
      </c>
      <c r="K55" s="3">
        <f t="shared" si="8"/>
        <v>-320</v>
      </c>
    </row>
    <row r="56" spans="1:11">
      <c r="A56">
        <v>1056</v>
      </c>
      <c r="C56">
        <v>1073</v>
      </c>
      <c r="D56">
        <f t="shared" si="2"/>
        <v>17</v>
      </c>
      <c r="E56">
        <f t="shared" si="4"/>
        <v>36</v>
      </c>
      <c r="F56">
        <f t="shared" si="5"/>
        <v>36</v>
      </c>
      <c r="G56" s="81">
        <f t="shared" si="11"/>
        <v>12400</v>
      </c>
      <c r="H56" s="78">
        <f t="shared" si="3"/>
        <v>13020</v>
      </c>
      <c r="J56" s="76">
        <v>13440</v>
      </c>
      <c r="K56" s="3">
        <f t="shared" si="8"/>
        <v>-420</v>
      </c>
    </row>
    <row r="57" spans="1:11">
      <c r="A57">
        <v>1092</v>
      </c>
      <c r="C57">
        <v>1110</v>
      </c>
      <c r="D57">
        <f t="shared" si="2"/>
        <v>18</v>
      </c>
      <c r="E57">
        <f t="shared" si="4"/>
        <v>36</v>
      </c>
      <c r="F57">
        <f t="shared" si="5"/>
        <v>37</v>
      </c>
      <c r="G57" s="81">
        <f t="shared" si="11"/>
        <v>12700</v>
      </c>
      <c r="H57" s="78">
        <f t="shared" si="3"/>
        <v>13340</v>
      </c>
      <c r="J57" s="76">
        <v>13760</v>
      </c>
      <c r="K57" s="3">
        <f t="shared" si="8"/>
        <v>-420</v>
      </c>
    </row>
    <row r="58" spans="1:11">
      <c r="A58">
        <v>1129</v>
      </c>
      <c r="C58">
        <v>1146</v>
      </c>
      <c r="D58">
        <f t="shared" si="2"/>
        <v>17</v>
      </c>
      <c r="E58">
        <f t="shared" si="4"/>
        <v>37</v>
      </c>
      <c r="F58">
        <f t="shared" si="5"/>
        <v>36</v>
      </c>
      <c r="G58" s="81">
        <f t="shared" si="11"/>
        <v>12900</v>
      </c>
      <c r="H58" s="78">
        <f t="shared" si="3"/>
        <v>13550</v>
      </c>
      <c r="J58" s="76">
        <v>13970</v>
      </c>
      <c r="K58" s="3">
        <f t="shared" si="8"/>
        <v>-420</v>
      </c>
    </row>
    <row r="59" spans="1:11">
      <c r="A59">
        <v>1165</v>
      </c>
      <c r="B59">
        <v>1200</v>
      </c>
      <c r="C59">
        <v>1182</v>
      </c>
      <c r="D59">
        <f t="shared" si="2"/>
        <v>17</v>
      </c>
      <c r="E59">
        <f t="shared" si="4"/>
        <v>36</v>
      </c>
      <c r="F59">
        <f t="shared" si="5"/>
        <v>36</v>
      </c>
      <c r="G59" s="81">
        <f t="shared" si="11"/>
        <v>13200</v>
      </c>
      <c r="H59" s="78">
        <f t="shared" si="3"/>
        <v>13860</v>
      </c>
      <c r="J59" s="76">
        <v>14280</v>
      </c>
      <c r="K59" s="3">
        <f t="shared" si="8"/>
        <v>-420</v>
      </c>
    </row>
    <row r="60" spans="1:11">
      <c r="G60" s="81">
        <f t="shared" si="11"/>
        <v>4900</v>
      </c>
      <c r="H60" s="78">
        <f t="shared" si="3"/>
        <v>5150</v>
      </c>
      <c r="K60" s="3">
        <f t="shared" si="8"/>
        <v>5150</v>
      </c>
    </row>
    <row r="61" spans="1:11">
      <c r="G61" s="81">
        <f t="shared" si="11"/>
        <v>4900</v>
      </c>
      <c r="H61" s="80">
        <f t="shared" si="3"/>
        <v>5150</v>
      </c>
      <c r="K61" s="3">
        <f t="shared" si="8"/>
        <v>5150</v>
      </c>
    </row>
    <row r="62" spans="1:11">
      <c r="G62" s="81">
        <f t="shared" si="11"/>
        <v>4900</v>
      </c>
      <c r="K62" s="3">
        <f t="shared" si="8"/>
        <v>0</v>
      </c>
    </row>
    <row r="63" spans="1:11">
      <c r="G63" s="81">
        <f t="shared" si="11"/>
        <v>4900</v>
      </c>
      <c r="K63" s="3">
        <f t="shared" si="8"/>
        <v>0</v>
      </c>
    </row>
    <row r="64" spans="1:11">
      <c r="G64" s="81">
        <f t="shared" si="11"/>
        <v>4900</v>
      </c>
      <c r="K64" s="3">
        <f t="shared" si="8"/>
        <v>0</v>
      </c>
    </row>
    <row r="65" spans="11:11">
      <c r="K65" s="3">
        <f t="shared" si="8"/>
        <v>0</v>
      </c>
    </row>
    <row r="66" spans="11:11">
      <c r="K66" s="3">
        <f t="shared" si="8"/>
        <v>0</v>
      </c>
    </row>
    <row r="67" spans="11:11">
      <c r="K67" s="3">
        <f t="shared" si="8"/>
        <v>0</v>
      </c>
    </row>
    <row r="68" spans="11:11">
      <c r="K68" s="3">
        <f t="shared" si="8"/>
        <v>0</v>
      </c>
    </row>
    <row r="69" spans="11:11">
      <c r="K69" s="3">
        <f t="shared" si="8"/>
        <v>0</v>
      </c>
    </row>
    <row r="70" spans="11:11">
      <c r="K70" s="3">
        <f t="shared" si="8"/>
        <v>0</v>
      </c>
    </row>
    <row r="71" spans="11:11">
      <c r="K71" s="3">
        <f t="shared" si="8"/>
        <v>0</v>
      </c>
    </row>
    <row r="72" spans="11:11">
      <c r="K72" s="3">
        <f t="shared" si="8"/>
        <v>0</v>
      </c>
    </row>
    <row r="73" spans="11:11">
      <c r="K73" s="3">
        <f t="shared" si="8"/>
        <v>0</v>
      </c>
    </row>
    <row r="74" spans="11:11">
      <c r="K74" s="3">
        <f t="shared" si="8"/>
        <v>0</v>
      </c>
    </row>
    <row r="75" spans="11:11">
      <c r="K75" s="3">
        <f t="shared" si="8"/>
        <v>0</v>
      </c>
    </row>
  </sheetData>
  <phoneticPr fontId="2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7" sqref="E17"/>
    </sheetView>
  </sheetViews>
  <sheetFormatPr defaultColWidth="8.875" defaultRowHeight="13.5"/>
  <sheetData/>
  <phoneticPr fontId="2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table</vt:lpstr>
      <vt:lpstr>logic</vt:lpstr>
      <vt:lpstr>別表2イ4</vt:lpstr>
      <vt:lpstr>Sheet2</vt:lpstr>
    </vt:vector>
  </TitlesOfParts>
  <Company>Sony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9004017286</dc:creator>
  <cp:lastModifiedBy>ntake</cp:lastModifiedBy>
  <dcterms:created xsi:type="dcterms:W3CDTF">2011-11-15T00:47:49Z</dcterms:created>
  <dcterms:modified xsi:type="dcterms:W3CDTF">2012-04-10T14:06:56Z</dcterms:modified>
</cp:coreProperties>
</file>