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Cours\3eme année civil\Projet de synthése l\"/>
    </mc:Choice>
  </mc:AlternateContent>
  <xr:revisionPtr revIDLastSave="0" documentId="13_ncr:1_{D74DE826-8DDB-4D0C-B72C-0443C1F8D08B}" xr6:coauthVersionLast="45" xr6:coauthVersionMax="45" xr10:uidLastSave="{00000000-0000-0000-0000-000000000000}"/>
  <bookViews>
    <workbookView xWindow="-108" yWindow="-108" windowWidth="23256" windowHeight="13176" activeTab="1" xr2:uid="{00000000-000D-0000-FFFF-FFFF00000000}"/>
  </bookViews>
  <sheets>
    <sheet name="Feuil1" sheetId="1" r:id="rId1"/>
    <sheet name="Feuil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6" i="1" l="1"/>
  <c r="B17" i="1" s="1"/>
  <c r="B18" i="1" s="1"/>
  <c r="E11" i="1" l="1"/>
  <c r="E12" i="1"/>
  <c r="E13" i="1"/>
  <c r="E10" i="1"/>
  <c r="D11" i="1"/>
  <c r="D12" i="1"/>
  <c r="D13" i="1"/>
  <c r="D10" i="1"/>
  <c r="C11" i="1"/>
  <c r="C12" i="1"/>
  <c r="C13" i="1"/>
  <c r="C10" i="1"/>
  <c r="B12" i="1"/>
  <c r="B13" i="1"/>
  <c r="B11" i="1"/>
</calcChain>
</file>

<file path=xl/sharedStrings.xml><?xml version="1.0" encoding="utf-8"?>
<sst xmlns="http://schemas.openxmlformats.org/spreadsheetml/2006/main" count="31" uniqueCount="14">
  <si>
    <t>Jardin Manzah1</t>
  </si>
  <si>
    <t>Jardin Manzah2</t>
  </si>
  <si>
    <t>O/D</t>
  </si>
  <si>
    <t>X2</t>
  </si>
  <si>
    <t>RR31</t>
  </si>
  <si>
    <t>-</t>
  </si>
  <si>
    <t>Tpl</t>
  </si>
  <si>
    <t>T2022</t>
  </si>
  <si>
    <t>Tc</t>
  </si>
  <si>
    <t>Ep de la couche de Grave Bitume(cm)</t>
  </si>
  <si>
    <t>epsilone t(µdef)</t>
  </si>
  <si>
    <t>epsilone z(µdef)</t>
  </si>
  <si>
    <t>epsilone t adm(µdef)</t>
  </si>
  <si>
    <t>epsilone z adm(µdef)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</si>
</sst>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fr-FR" sz="1800" b="0" i="0" u="none" strike="noStrike" baseline="0">
                <a:effectLst/>
                <a:latin typeface="Symbol" panose="05050102010706020507" pitchFamily="18" charset="2"/>
              </a:rPr>
              <a:t>e</a:t>
            </a:r>
            <a:r>
              <a:rPr lang="fr-FR" sz="1800" b="0" i="0" u="none" strike="noStrike" baseline="0">
                <a:effectLst/>
                <a:latin typeface="Arial" panose="020B0604020202020204" pitchFamily="34" charset="0"/>
                <a:cs typeface="Arial" panose="020B0604020202020204" pitchFamily="34" charset="0"/>
              </a:rPr>
              <a:t>t</a:t>
            </a:r>
            <a:r>
              <a:rPr lang="fr-FR" sz="1800" b="0" i="0" u="none" strike="noStrike" baseline="0">
                <a:effectLst/>
                <a:latin typeface="Symbol" panose="05050102010706020507" pitchFamily="18" charset="2"/>
              </a:rPr>
              <a:t>=</a:t>
            </a:r>
            <a:r>
              <a:rPr lang="fr-FR" sz="1800" b="0" i="0" u="none" strike="noStrike" baseline="0">
                <a:effectLst/>
                <a:latin typeface="Arial" panose="020B0604020202020204" pitchFamily="34" charset="0"/>
                <a:cs typeface="Arial" panose="020B0604020202020204" pitchFamily="34" charset="0"/>
              </a:rPr>
              <a:t>f(</a:t>
            </a:r>
            <a:r>
              <a:rPr lang="fr-FR" sz="1800" b="0" i="0" u="none" strike="noStrike" baseline="0">
                <a:effectLst/>
              </a:rPr>
              <a:t>Layer thickness </a:t>
            </a:r>
            <a:r>
              <a:rPr lang="fr-FR" sz="1800" b="0" i="0" u="none" strike="noStrike" baseline="0">
                <a:effectLst/>
                <a:latin typeface="Arial" panose="020B0604020202020204" pitchFamily="34" charset="0"/>
                <a:cs typeface="Arial" panose="020B0604020202020204" pitchFamily="34" charset="0"/>
              </a:rPr>
              <a:t>)</a:t>
            </a:r>
            <a:endParaRPr lang="fr-FR">
              <a:latin typeface="Symbol" panose="05050102010706020507" pitchFamily="18" charset="2"/>
            </a:endParaRP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2"/>
          <c:order val="0"/>
          <c:tx>
            <c:strRef>
              <c:f>Feuil2!$A$5</c:f>
              <c:strCache>
                <c:ptCount val="1"/>
                <c:pt idx="0">
                  <c:v>epsilone t(µdef)</c:v>
                </c:pt>
              </c:strCache>
            </c:strRef>
          </c:tx>
          <c:spPr>
            <a:ln>
              <a:solidFill>
                <a:schemeClr val="accent1"/>
              </a:solidFill>
            </a:ln>
          </c:spPr>
          <c:marker>
            <c:symbol val="none"/>
          </c:marker>
          <c:xVal>
            <c:numRef>
              <c:f>Feuil2!$B$4:$H$4</c:f>
              <c:numCache>
                <c:formatCode>General</c:formatCode>
                <c:ptCount val="7"/>
                <c:pt idx="0">
                  <c:v>12</c:v>
                </c:pt>
                <c:pt idx="1">
                  <c:v>14</c:v>
                </c:pt>
                <c:pt idx="2">
                  <c:v>16</c:v>
                </c:pt>
                <c:pt idx="3">
                  <c:v>18</c:v>
                </c:pt>
                <c:pt idx="4">
                  <c:v>20</c:v>
                </c:pt>
                <c:pt idx="5">
                  <c:v>22</c:v>
                </c:pt>
                <c:pt idx="6">
                  <c:v>24</c:v>
                </c:pt>
              </c:numCache>
            </c:numRef>
          </c:xVal>
          <c:yVal>
            <c:numRef>
              <c:f>Feuil2!$B$5:$H$5</c:f>
              <c:numCache>
                <c:formatCode>General</c:formatCode>
                <c:ptCount val="7"/>
                <c:pt idx="0">
                  <c:v>105.1</c:v>
                </c:pt>
                <c:pt idx="1">
                  <c:v>95.9</c:v>
                </c:pt>
                <c:pt idx="2">
                  <c:v>88.2</c:v>
                </c:pt>
                <c:pt idx="3">
                  <c:v>81.099999999999994</c:v>
                </c:pt>
                <c:pt idx="4">
                  <c:v>74.599999999999994</c:v>
                </c:pt>
                <c:pt idx="5">
                  <c:v>68.7</c:v>
                </c:pt>
                <c:pt idx="6">
                  <c:v>63.4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933D-4704-9F99-EF1D52F0C5AF}"/>
            </c:ext>
          </c:extLst>
        </c:ser>
        <c:ser>
          <c:idx val="4"/>
          <c:order val="4"/>
          <c:tx>
            <c:strRef>
              <c:f>Feuil2!$A$7</c:f>
              <c:strCache>
                <c:ptCount val="1"/>
                <c:pt idx="0">
                  <c:v>epsilone t adm(µdef)</c:v>
                </c:pt>
              </c:strCache>
            </c:strRef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Feuil2!$B$4:$H$4</c:f>
              <c:numCache>
                <c:formatCode>General</c:formatCode>
                <c:ptCount val="7"/>
                <c:pt idx="0">
                  <c:v>12</c:v>
                </c:pt>
                <c:pt idx="1">
                  <c:v>14</c:v>
                </c:pt>
                <c:pt idx="2">
                  <c:v>16</c:v>
                </c:pt>
                <c:pt idx="3">
                  <c:v>18</c:v>
                </c:pt>
                <c:pt idx="4">
                  <c:v>20</c:v>
                </c:pt>
                <c:pt idx="5">
                  <c:v>22</c:v>
                </c:pt>
                <c:pt idx="6">
                  <c:v>24</c:v>
                </c:pt>
              </c:numCache>
            </c:numRef>
          </c:xVal>
          <c:yVal>
            <c:numRef>
              <c:f>Feuil2!$B$7:$H$7</c:f>
              <c:numCache>
                <c:formatCode>General</c:formatCode>
                <c:ptCount val="7"/>
                <c:pt idx="0">
                  <c:v>69.2</c:v>
                </c:pt>
                <c:pt idx="1">
                  <c:v>69.2</c:v>
                </c:pt>
                <c:pt idx="2">
                  <c:v>69.2</c:v>
                </c:pt>
                <c:pt idx="3">
                  <c:v>69.2</c:v>
                </c:pt>
                <c:pt idx="4">
                  <c:v>69.2</c:v>
                </c:pt>
                <c:pt idx="5">
                  <c:v>69.2</c:v>
                </c:pt>
                <c:pt idx="6">
                  <c:v>69.2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6-933D-4704-9F99-EF1D52F0C5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0119024"/>
        <c:axId val="470118632"/>
        <c:extLst>
          <c:ext xmlns:c15="http://schemas.microsoft.com/office/drawing/2012/chart" uri="{02D57815-91ED-43cb-92C2-25804820EDAC}">
            <c15:filteredScatterSeries>
              <c15:ser>
                <c:idx val="3"/>
                <c:order val="1"/>
                <c:tx>
                  <c:strRef>
                    <c:extLst>
                      <c:ext uri="{02D57815-91ED-43cb-92C2-25804820EDAC}">
                        <c15:formulaRef>
                          <c15:sqref>Feuil2!$A$6</c15:sqref>
                        </c15:formulaRef>
                      </c:ext>
                    </c:extLst>
                    <c:strCache>
                      <c:ptCount val="1"/>
                      <c:pt idx="0">
                        <c:v>epsilone z(µdef)</c:v>
                      </c:pt>
                    </c:strCache>
                  </c:strRef>
                </c:tx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Feuil2!$B$4:$G$4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12</c:v>
                      </c:pt>
                      <c:pt idx="1">
                        <c:v>14</c:v>
                      </c:pt>
                      <c:pt idx="2">
                        <c:v>16</c:v>
                      </c:pt>
                      <c:pt idx="3">
                        <c:v>18</c:v>
                      </c:pt>
                      <c:pt idx="4">
                        <c:v>20</c:v>
                      </c:pt>
                      <c:pt idx="5">
                        <c:v>22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Feuil2!$B$6:$G$6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336.8</c:v>
                      </c:pt>
                      <c:pt idx="1">
                        <c:v>307.7</c:v>
                      </c:pt>
                      <c:pt idx="2">
                        <c:v>281.60000000000002</c:v>
                      </c:pt>
                      <c:pt idx="3">
                        <c:v>258.3</c:v>
                      </c:pt>
                      <c:pt idx="4">
                        <c:v>237.4</c:v>
                      </c:pt>
                      <c:pt idx="5">
                        <c:v>218.8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D-933D-4704-9F99-EF1D52F0C5AF}"/>
                  </c:ext>
                </c:extLst>
              </c15:ser>
            </c15:filteredScatterSeries>
            <c15:filteredScatterSeries>
              <c15:ser>
                <c:idx val="0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Feuil2!$A$5</c15:sqref>
                        </c15:formulaRef>
                      </c:ext>
                    </c:extLst>
                    <c:strCache>
                      <c:ptCount val="1"/>
                      <c:pt idx="0">
                        <c:v>epsilone t(µdef)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Feuil2!$B$4:$G$4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12</c:v>
                      </c:pt>
                      <c:pt idx="1">
                        <c:v>14</c:v>
                      </c:pt>
                      <c:pt idx="2">
                        <c:v>16</c:v>
                      </c:pt>
                      <c:pt idx="3">
                        <c:v>18</c:v>
                      </c:pt>
                      <c:pt idx="4">
                        <c:v>20</c:v>
                      </c:pt>
                      <c:pt idx="5">
                        <c:v>22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Feuil2!$B$5:$G$5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105.1</c:v>
                      </c:pt>
                      <c:pt idx="1">
                        <c:v>95.9</c:v>
                      </c:pt>
                      <c:pt idx="2">
                        <c:v>88.2</c:v>
                      </c:pt>
                      <c:pt idx="3">
                        <c:v>81.099999999999994</c:v>
                      </c:pt>
                      <c:pt idx="4">
                        <c:v>74.599999999999994</c:v>
                      </c:pt>
                      <c:pt idx="5">
                        <c:v>68.7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933D-4704-9F99-EF1D52F0C5AF}"/>
                  </c:ext>
                </c:extLst>
              </c15:ser>
            </c15:filteredScatterSeries>
            <c15:filteredScatterSeries>
              <c15:ser>
                <c:idx val="1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Feuil2!$A$6</c15:sqref>
                        </c15:formulaRef>
                      </c:ext>
                    </c:extLst>
                    <c:strCache>
                      <c:ptCount val="1"/>
                      <c:pt idx="0">
                        <c:v>epsilone z(µdef)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Feuil2!$B$4:$G$4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12</c:v>
                      </c:pt>
                      <c:pt idx="1">
                        <c:v>14</c:v>
                      </c:pt>
                      <c:pt idx="2">
                        <c:v>16</c:v>
                      </c:pt>
                      <c:pt idx="3">
                        <c:v>18</c:v>
                      </c:pt>
                      <c:pt idx="4">
                        <c:v>20</c:v>
                      </c:pt>
                      <c:pt idx="5">
                        <c:v>22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Feuil2!$B$6:$G$6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336.8</c:v>
                      </c:pt>
                      <c:pt idx="1">
                        <c:v>307.7</c:v>
                      </c:pt>
                      <c:pt idx="2">
                        <c:v>281.60000000000002</c:v>
                      </c:pt>
                      <c:pt idx="3">
                        <c:v>258.3</c:v>
                      </c:pt>
                      <c:pt idx="4">
                        <c:v>237.4</c:v>
                      </c:pt>
                      <c:pt idx="5">
                        <c:v>218.8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933D-4704-9F99-EF1D52F0C5AF}"/>
                  </c:ext>
                </c:extLst>
              </c15:ser>
            </c15:filteredScatterSeries>
          </c:ext>
        </c:extLst>
      </c:scatterChart>
      <c:valAx>
        <c:axId val="470119024"/>
        <c:scaling>
          <c:orientation val="minMax"/>
          <c:max val="26"/>
          <c:min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 sz="1000" b="0" i="0" baseline="0">
                    <a:effectLst/>
                  </a:rPr>
                  <a:t>Layer thickness (cm) </a:t>
                </a:r>
                <a:endParaRPr lang="fr-FR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out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70118632"/>
        <c:crosses val="autoZero"/>
        <c:crossBetween val="midCat"/>
      </c:valAx>
      <c:valAx>
        <c:axId val="470118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 sz="1000" b="0" i="0" u="none" strike="noStrike" baseline="0">
                    <a:effectLst/>
                    <a:latin typeface="Symbol" panose="05050102010706020507" pitchFamily="18" charset="2"/>
                  </a:rPr>
                  <a:t>e</a:t>
                </a:r>
                <a:r>
                  <a:rPr lang="fr-FR" sz="1000" b="0" i="0" u="none" strike="noStrike" baseline="0">
                    <a:effectLst/>
                  </a:rPr>
                  <a:t> t(µdef)</a:t>
                </a:r>
                <a:r>
                  <a:rPr lang="fr-FR" sz="1000" b="0" i="0" u="none" strike="noStrike" baseline="0"/>
                  <a:t> </a:t>
                </a:r>
                <a:endParaRPr lang="fr-FR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70119024"/>
        <c:crosses val="autoZero"/>
        <c:crossBetween val="midCat"/>
      </c:valAx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fr-FR" sz="1800" b="0" i="0" baseline="0">
                <a:effectLst/>
                <a:latin typeface="Symbol" panose="05050102010706020507" pitchFamily="18" charset="2"/>
              </a:rPr>
              <a:t>e</a:t>
            </a:r>
            <a:r>
              <a:rPr lang="fr-FR" sz="1800" b="0" i="0" baseline="0">
                <a:effectLst/>
              </a:rPr>
              <a:t>z=f(Layer thickness )</a:t>
            </a:r>
            <a:endParaRPr lang="fr-FR">
              <a:effectLst/>
            </a:endParaRP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3"/>
          <c:order val="1"/>
          <c:tx>
            <c:strRef>
              <c:f>Feuil2!$A$6</c:f>
              <c:strCache>
                <c:ptCount val="1"/>
                <c:pt idx="0">
                  <c:v>epsilone z(µdef)</c:v>
                </c:pt>
              </c:strCache>
            </c:strRef>
          </c:tx>
          <c:marker>
            <c:symbol val="none"/>
          </c:marker>
          <c:xVal>
            <c:numRef>
              <c:f>Feuil2!$B$4:$H$4</c:f>
              <c:numCache>
                <c:formatCode>General</c:formatCode>
                <c:ptCount val="7"/>
                <c:pt idx="0">
                  <c:v>12</c:v>
                </c:pt>
                <c:pt idx="1">
                  <c:v>14</c:v>
                </c:pt>
                <c:pt idx="2">
                  <c:v>16</c:v>
                </c:pt>
                <c:pt idx="3">
                  <c:v>18</c:v>
                </c:pt>
                <c:pt idx="4">
                  <c:v>20</c:v>
                </c:pt>
                <c:pt idx="5">
                  <c:v>22</c:v>
                </c:pt>
                <c:pt idx="6">
                  <c:v>24</c:v>
                </c:pt>
              </c:numCache>
            </c:numRef>
          </c:xVal>
          <c:yVal>
            <c:numRef>
              <c:f>Feuil2!$B$6:$H$6</c:f>
              <c:numCache>
                <c:formatCode>General</c:formatCode>
                <c:ptCount val="7"/>
                <c:pt idx="0">
                  <c:v>336.8</c:v>
                </c:pt>
                <c:pt idx="1">
                  <c:v>307.7</c:v>
                </c:pt>
                <c:pt idx="2">
                  <c:v>281.60000000000002</c:v>
                </c:pt>
                <c:pt idx="3">
                  <c:v>258.3</c:v>
                </c:pt>
                <c:pt idx="4">
                  <c:v>237.4</c:v>
                </c:pt>
                <c:pt idx="5">
                  <c:v>218.8</c:v>
                </c:pt>
                <c:pt idx="6">
                  <c:v>202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BBF-41EF-931D-81E14E487DBD}"/>
            </c:ext>
          </c:extLst>
        </c:ser>
        <c:ser>
          <c:idx val="4"/>
          <c:order val="4"/>
          <c:tx>
            <c:strRef>
              <c:f>Feuil2!$A$8</c:f>
              <c:strCache>
                <c:ptCount val="1"/>
                <c:pt idx="0">
                  <c:v>epsilone z adm(µdef)</c:v>
                </c:pt>
              </c:strCache>
            </c:strRef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Feuil2!$B$4:$H$4</c:f>
              <c:numCache>
                <c:formatCode>General</c:formatCode>
                <c:ptCount val="7"/>
                <c:pt idx="0">
                  <c:v>12</c:v>
                </c:pt>
                <c:pt idx="1">
                  <c:v>14</c:v>
                </c:pt>
                <c:pt idx="2">
                  <c:v>16</c:v>
                </c:pt>
                <c:pt idx="3">
                  <c:v>18</c:v>
                </c:pt>
                <c:pt idx="4">
                  <c:v>20</c:v>
                </c:pt>
                <c:pt idx="5">
                  <c:v>22</c:v>
                </c:pt>
                <c:pt idx="6">
                  <c:v>24</c:v>
                </c:pt>
              </c:numCache>
            </c:numRef>
          </c:xVal>
          <c:yVal>
            <c:numRef>
              <c:f>Feuil2!$B$8:$H$8</c:f>
              <c:numCache>
                <c:formatCode>General</c:formatCode>
                <c:ptCount val="7"/>
                <c:pt idx="0">
                  <c:v>361.5</c:v>
                </c:pt>
                <c:pt idx="1">
                  <c:v>361.5</c:v>
                </c:pt>
                <c:pt idx="2">
                  <c:v>361.5</c:v>
                </c:pt>
                <c:pt idx="3">
                  <c:v>361.5</c:v>
                </c:pt>
                <c:pt idx="4">
                  <c:v>361.5</c:v>
                </c:pt>
                <c:pt idx="5">
                  <c:v>361.5</c:v>
                </c:pt>
                <c:pt idx="6">
                  <c:v>361.5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DBBF-41EF-931D-81E14E487D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0119024"/>
        <c:axId val="470118632"/>
        <c:extLst>
          <c:ext xmlns:c15="http://schemas.microsoft.com/office/drawing/2012/chart" uri="{02D57815-91ED-43cb-92C2-25804820EDAC}">
            <c15:filteredScatterSeries>
              <c15:ser>
                <c:idx val="2"/>
                <c:order val="0"/>
                <c:tx>
                  <c:strRef>
                    <c:extLst>
                      <c:ext uri="{02D57815-91ED-43cb-92C2-25804820EDAC}">
                        <c15:formulaRef>
                          <c15:sqref>Feuil2!$A$5</c15:sqref>
                        </c15:formulaRef>
                      </c:ext>
                    </c:extLst>
                    <c:strCache>
                      <c:ptCount val="1"/>
                      <c:pt idx="0">
                        <c:v>epsilone t(µdef)</c:v>
                      </c:pt>
                    </c:strCache>
                  </c:strRef>
                </c:tx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Feuil2!$B$4:$G$4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12</c:v>
                      </c:pt>
                      <c:pt idx="1">
                        <c:v>14</c:v>
                      </c:pt>
                      <c:pt idx="2">
                        <c:v>16</c:v>
                      </c:pt>
                      <c:pt idx="3">
                        <c:v>18</c:v>
                      </c:pt>
                      <c:pt idx="4">
                        <c:v>20</c:v>
                      </c:pt>
                      <c:pt idx="5">
                        <c:v>22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Feuil2!$B$5:$G$5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105.1</c:v>
                      </c:pt>
                      <c:pt idx="1">
                        <c:v>95.9</c:v>
                      </c:pt>
                      <c:pt idx="2">
                        <c:v>88.2</c:v>
                      </c:pt>
                      <c:pt idx="3">
                        <c:v>81.099999999999994</c:v>
                      </c:pt>
                      <c:pt idx="4">
                        <c:v>74.599999999999994</c:v>
                      </c:pt>
                      <c:pt idx="5">
                        <c:v>68.7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0-DBBF-41EF-931D-81E14E487DBD}"/>
                  </c:ext>
                </c:extLst>
              </c15:ser>
            </c15:filteredScatterSeries>
            <c15:filteredScatterSeries>
              <c15:ser>
                <c:idx val="0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Feuil2!$A$5</c15:sqref>
                        </c15:formulaRef>
                      </c:ext>
                    </c:extLst>
                    <c:strCache>
                      <c:ptCount val="1"/>
                      <c:pt idx="0">
                        <c:v>epsilone t(µdef)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Feuil2!$B$4:$G$4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12</c:v>
                      </c:pt>
                      <c:pt idx="1">
                        <c:v>14</c:v>
                      </c:pt>
                      <c:pt idx="2">
                        <c:v>16</c:v>
                      </c:pt>
                      <c:pt idx="3">
                        <c:v>18</c:v>
                      </c:pt>
                      <c:pt idx="4">
                        <c:v>20</c:v>
                      </c:pt>
                      <c:pt idx="5">
                        <c:v>22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Feuil2!$B$5:$G$5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105.1</c:v>
                      </c:pt>
                      <c:pt idx="1">
                        <c:v>95.9</c:v>
                      </c:pt>
                      <c:pt idx="2">
                        <c:v>88.2</c:v>
                      </c:pt>
                      <c:pt idx="3">
                        <c:v>81.099999999999994</c:v>
                      </c:pt>
                      <c:pt idx="4">
                        <c:v>74.599999999999994</c:v>
                      </c:pt>
                      <c:pt idx="5">
                        <c:v>68.7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DBBF-41EF-931D-81E14E487DBD}"/>
                  </c:ext>
                </c:extLst>
              </c15:ser>
            </c15:filteredScatterSeries>
            <c15:filteredScatterSeries>
              <c15:ser>
                <c:idx val="1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Feuil2!$A$6</c15:sqref>
                        </c15:formulaRef>
                      </c:ext>
                    </c:extLst>
                    <c:strCache>
                      <c:ptCount val="1"/>
                      <c:pt idx="0">
                        <c:v>epsilone z(µdef)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Feuil2!$B$4:$G$4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12</c:v>
                      </c:pt>
                      <c:pt idx="1">
                        <c:v>14</c:v>
                      </c:pt>
                      <c:pt idx="2">
                        <c:v>16</c:v>
                      </c:pt>
                      <c:pt idx="3">
                        <c:v>18</c:v>
                      </c:pt>
                      <c:pt idx="4">
                        <c:v>20</c:v>
                      </c:pt>
                      <c:pt idx="5">
                        <c:v>22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Feuil2!$B$6:$G$6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336.8</c:v>
                      </c:pt>
                      <c:pt idx="1">
                        <c:v>307.7</c:v>
                      </c:pt>
                      <c:pt idx="2">
                        <c:v>281.60000000000002</c:v>
                      </c:pt>
                      <c:pt idx="3">
                        <c:v>258.3</c:v>
                      </c:pt>
                      <c:pt idx="4">
                        <c:v>237.4</c:v>
                      </c:pt>
                      <c:pt idx="5">
                        <c:v>218.8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DBBF-41EF-931D-81E14E487DBD}"/>
                  </c:ext>
                </c:extLst>
              </c15:ser>
            </c15:filteredScatterSeries>
          </c:ext>
        </c:extLst>
      </c:scatterChart>
      <c:valAx>
        <c:axId val="470119024"/>
        <c:scaling>
          <c:orientation val="minMax"/>
          <c:max val="26"/>
          <c:min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 sz="1000" b="0" i="0" baseline="0">
                    <a:effectLst/>
                  </a:rPr>
                  <a:t>Layer thickness (cm)</a:t>
                </a:r>
                <a:endParaRPr lang="fr-FR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out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70118632"/>
        <c:crosses val="autoZero"/>
        <c:crossBetween val="midCat"/>
      </c:valAx>
      <c:valAx>
        <c:axId val="470118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 sz="1000" b="0" i="0" u="none" strike="noStrike" baseline="0">
                    <a:effectLst/>
                    <a:latin typeface="Symbol" panose="05050102010706020507" pitchFamily="18" charset="2"/>
                  </a:rPr>
                  <a:t>e</a:t>
                </a:r>
                <a:r>
                  <a:rPr lang="fr-FR" sz="1000" b="0" i="0" u="none" strike="noStrike" baseline="0">
                    <a:effectLst/>
                  </a:rPr>
                  <a:t> z(µdef)</a:t>
                </a:r>
                <a:r>
                  <a:rPr lang="fr-FR" sz="1000" b="0" i="0" u="none" strike="noStrike" baseline="0"/>
                  <a:t> </a:t>
                </a:r>
                <a:endParaRPr lang="fr-FR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70119024"/>
        <c:crosses val="autoZero"/>
        <c:crossBetween val="midCat"/>
      </c:valAx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568642</xdr:colOff>
      <xdr:row>10</xdr:row>
      <xdr:rowOff>50482</xdr:rowOff>
    </xdr:from>
    <xdr:to>
      <xdr:col>4</xdr:col>
      <xdr:colOff>589597</xdr:colOff>
      <xdr:row>24</xdr:row>
      <xdr:rowOff>119062</xdr:rowOff>
    </xdr:to>
    <xdr:graphicFrame macro="">
      <xdr:nvGraphicFramePr>
        <xdr:cNvPr id="4" name="Graphique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556260</xdr:colOff>
      <xdr:row>10</xdr:row>
      <xdr:rowOff>53340</xdr:rowOff>
    </xdr:from>
    <xdr:to>
      <xdr:col>11</xdr:col>
      <xdr:colOff>561975</xdr:colOff>
      <xdr:row>24</xdr:row>
      <xdr:rowOff>121920</xdr:rowOff>
    </xdr:to>
    <xdr:graphicFrame macro="">
      <xdr:nvGraphicFramePr>
        <xdr:cNvPr id="6" name="Graphique 5">
          <a:extLst>
            <a:ext uri="{FF2B5EF4-FFF2-40B4-BE49-F238E27FC236}">
              <a16:creationId xmlns:a16="http://schemas.microsoft.com/office/drawing/2014/main" id="{20A5994E-390A-4235-AFF6-171EB8D566E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workbookViewId="0">
      <selection activeCell="A21" sqref="A21"/>
    </sheetView>
  </sheetViews>
  <sheetFormatPr baseColWidth="10" defaultRowHeight="14.4" x14ac:dyDescent="0.3"/>
  <cols>
    <col min="1" max="1" width="15.5546875" customWidth="1"/>
    <col min="2" max="2" width="14.6640625" customWidth="1"/>
    <col min="3" max="3" width="14.5546875" customWidth="1"/>
  </cols>
  <sheetData>
    <row r="1" spans="1:5" x14ac:dyDescent="0.3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</row>
    <row r="2" spans="1:5" x14ac:dyDescent="0.3">
      <c r="A2" s="1" t="s">
        <v>0</v>
      </c>
      <c r="B2" s="1" t="s">
        <v>5</v>
      </c>
      <c r="C2" s="1">
        <v>557</v>
      </c>
      <c r="D2" s="1">
        <v>644</v>
      </c>
      <c r="E2" s="1">
        <v>215</v>
      </c>
    </row>
    <row r="3" spans="1:5" x14ac:dyDescent="0.3">
      <c r="A3" s="1" t="s">
        <v>1</v>
      </c>
      <c r="B3" s="1">
        <v>847</v>
      </c>
      <c r="C3" s="1" t="s">
        <v>5</v>
      </c>
      <c r="D3" s="1">
        <v>373</v>
      </c>
      <c r="E3" s="1">
        <v>346</v>
      </c>
    </row>
    <row r="4" spans="1:5" x14ac:dyDescent="0.3">
      <c r="A4" s="1" t="s">
        <v>3</v>
      </c>
      <c r="B4" s="1">
        <v>379</v>
      </c>
      <c r="C4" s="1">
        <v>167</v>
      </c>
      <c r="D4" s="1" t="s">
        <v>5</v>
      </c>
      <c r="E4" s="1">
        <v>855</v>
      </c>
    </row>
    <row r="5" spans="1:5" x14ac:dyDescent="0.3">
      <c r="A5" s="1" t="s">
        <v>4</v>
      </c>
      <c r="B5" s="1">
        <v>122</v>
      </c>
      <c r="C5" s="1">
        <v>437</v>
      </c>
      <c r="D5" s="1">
        <v>1922</v>
      </c>
      <c r="E5" s="1" t="s">
        <v>5</v>
      </c>
    </row>
    <row r="9" spans="1:5" x14ac:dyDescent="0.3">
      <c r="A9" s="1" t="s">
        <v>2</v>
      </c>
      <c r="B9" s="1" t="s">
        <v>0</v>
      </c>
      <c r="C9" s="1" t="s">
        <v>1</v>
      </c>
      <c r="D9" s="1" t="s">
        <v>3</v>
      </c>
      <c r="E9" s="1" t="s">
        <v>4</v>
      </c>
    </row>
    <row r="10" spans="1:5" x14ac:dyDescent="0.3">
      <c r="A10" s="1" t="s">
        <v>0</v>
      </c>
      <c r="B10" s="1" t="s">
        <v>5</v>
      </c>
      <c r="C10" s="1">
        <f>C2*(1+0.03)^25</f>
        <v>1166.2343068173971</v>
      </c>
      <c r="D10" s="1">
        <f>D2*(1+0.03)^25</f>
        <v>1348.3929866973137</v>
      </c>
      <c r="E10" s="1">
        <f>E2*(1+0.03)^25</f>
        <v>450.16225487565595</v>
      </c>
    </row>
    <row r="11" spans="1:5" x14ac:dyDescent="0.3">
      <c r="A11" s="1" t="s">
        <v>1</v>
      </c>
      <c r="B11" s="1">
        <f>B3*(1+0.03)^25</f>
        <v>1773.4299064171191</v>
      </c>
      <c r="C11" s="1" t="e">
        <f t="shared" ref="C11:E13" si="0">C3*(1+0.03)^25</f>
        <v>#VALUE!</v>
      </c>
      <c r="D11" s="1">
        <f t="shared" si="0"/>
        <v>780.97916776102181</v>
      </c>
      <c r="E11" s="1">
        <f t="shared" si="0"/>
        <v>724.447163660358</v>
      </c>
    </row>
    <row r="12" spans="1:5" x14ac:dyDescent="0.3">
      <c r="A12" s="1" t="s">
        <v>3</v>
      </c>
      <c r="B12" s="1">
        <f t="shared" ref="B12:B13" si="1">B4*(1+0.03)^25</f>
        <v>793.54183533894707</v>
      </c>
      <c r="C12" s="1">
        <f t="shared" si="0"/>
        <v>349.66091425225369</v>
      </c>
      <c r="D12" s="1" t="e">
        <f t="shared" si="0"/>
        <v>#VALUE!</v>
      </c>
      <c r="E12" s="1">
        <f t="shared" si="0"/>
        <v>1790.1801298543528</v>
      </c>
    </row>
    <row r="13" spans="1:5" x14ac:dyDescent="0.3">
      <c r="A13" s="1" t="s">
        <v>4</v>
      </c>
      <c r="B13" s="1">
        <f t="shared" si="1"/>
        <v>255.44090741781409</v>
      </c>
      <c r="C13" s="1">
        <f t="shared" si="0"/>
        <v>914.98095525889141</v>
      </c>
      <c r="D13" s="1">
        <f t="shared" si="0"/>
        <v>4024.241180795399</v>
      </c>
      <c r="E13" s="1" t="e">
        <f t="shared" si="0"/>
        <v>#VALUE!</v>
      </c>
    </row>
    <row r="16" spans="1:5" x14ac:dyDescent="0.3">
      <c r="A16" s="1" t="s">
        <v>6</v>
      </c>
      <c r="B16">
        <f>8*D5*(0.15/1.15)</f>
        <v>2005.5652173913043</v>
      </c>
    </row>
    <row r="17" spans="1:2" x14ac:dyDescent="0.3">
      <c r="A17" s="1" t="s">
        <v>7</v>
      </c>
      <c r="B17">
        <f>B16*(1+0.03)^5</f>
        <v>2324.999760839582</v>
      </c>
    </row>
    <row r="18" spans="1:2" x14ac:dyDescent="0.3">
      <c r="A18" s="1" t="s">
        <v>8</v>
      </c>
      <c r="B18">
        <f>365*B17*0.5*0.9*((1.03^15)-1)/0.03</f>
        <v>7102575.7530879863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4:H8"/>
  <sheetViews>
    <sheetView tabSelected="1" workbookViewId="0">
      <selection activeCell="F6" sqref="F6"/>
    </sheetView>
  </sheetViews>
  <sheetFormatPr baseColWidth="10" defaultRowHeight="14.4" x14ac:dyDescent="0.3"/>
  <cols>
    <col min="1" max="1" width="34.44140625" customWidth="1"/>
  </cols>
  <sheetData>
    <row r="4" spans="1:8" x14ac:dyDescent="0.3">
      <c r="A4" s="2" t="s">
        <v>9</v>
      </c>
      <c r="B4" s="2">
        <v>12</v>
      </c>
      <c r="C4" s="2">
        <v>14</v>
      </c>
      <c r="D4" s="2">
        <v>16</v>
      </c>
      <c r="E4" s="2">
        <v>18</v>
      </c>
      <c r="F4" s="2">
        <v>20</v>
      </c>
      <c r="G4" s="2">
        <v>22</v>
      </c>
      <c r="H4" s="2">
        <v>24</v>
      </c>
    </row>
    <row r="5" spans="1:8" x14ac:dyDescent="0.3">
      <c r="A5" s="2" t="s">
        <v>10</v>
      </c>
      <c r="B5" s="2">
        <v>105.1</v>
      </c>
      <c r="C5" s="2">
        <v>95.9</v>
      </c>
      <c r="D5" s="2">
        <v>88.2</v>
      </c>
      <c r="E5" s="2">
        <v>81.099999999999994</v>
      </c>
      <c r="F5" s="2">
        <v>74.599999999999994</v>
      </c>
      <c r="G5" s="2">
        <v>68.7</v>
      </c>
      <c r="H5" s="2">
        <v>63.4</v>
      </c>
    </row>
    <row r="6" spans="1:8" x14ac:dyDescent="0.3">
      <c r="A6" s="2" t="s">
        <v>11</v>
      </c>
      <c r="B6" s="2">
        <v>336.8</v>
      </c>
      <c r="C6" s="2">
        <v>307.7</v>
      </c>
      <c r="D6" s="2">
        <v>281.60000000000002</v>
      </c>
      <c r="E6" s="2">
        <v>258.3</v>
      </c>
      <c r="F6" s="2">
        <v>237.4</v>
      </c>
      <c r="G6" s="2">
        <v>218.8</v>
      </c>
      <c r="H6" s="2">
        <v>202</v>
      </c>
    </row>
    <row r="7" spans="1:8" x14ac:dyDescent="0.3">
      <c r="A7" s="2" t="s">
        <v>12</v>
      </c>
      <c r="B7" s="2">
        <v>69.2</v>
      </c>
      <c r="C7" s="2">
        <v>69.2</v>
      </c>
      <c r="D7" s="2">
        <v>69.2</v>
      </c>
      <c r="E7" s="2">
        <v>69.2</v>
      </c>
      <c r="F7" s="2">
        <v>69.2</v>
      </c>
      <c r="G7" s="2">
        <v>69.2</v>
      </c>
      <c r="H7" s="2">
        <v>69.2</v>
      </c>
    </row>
    <row r="8" spans="1:8" x14ac:dyDescent="0.3">
      <c r="A8" s="2" t="s">
        <v>13</v>
      </c>
      <c r="B8" s="2">
        <v>361.5</v>
      </c>
      <c r="C8" s="2">
        <v>361.5</v>
      </c>
      <c r="D8" s="2">
        <v>361.5</v>
      </c>
      <c r="E8" s="2">
        <v>361.5</v>
      </c>
      <c r="F8" s="2">
        <v>361.5</v>
      </c>
      <c r="G8" s="2">
        <v>361.5</v>
      </c>
      <c r="H8" s="2">
        <v>361.5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Mariem HAJJI</dc:creator>
  <cp:lastModifiedBy>Utilisateur Windows</cp:lastModifiedBy>
  <dcterms:created xsi:type="dcterms:W3CDTF">2020-10-02T13:35:32Z</dcterms:created>
  <dcterms:modified xsi:type="dcterms:W3CDTF">2020-11-09T15:02:04Z</dcterms:modified>
</cp:coreProperties>
</file>