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70" firstSheet="2" activeTab="5"/>
  </bookViews>
  <sheets>
    <sheet name="SafetyData" sheetId="1" r:id="rId1"/>
    <sheet name="TOTAL_DAMAGE_JAN20_FEB20" sheetId="3" r:id="rId2"/>
    <sheet name="GENDER_RATIO" sheetId="20" r:id="rId3"/>
    <sheet name="MOST_SHIFT_ACCIDENT" sheetId="18" r:id="rId4"/>
    <sheet name="MAX_COST_YEAR" sheetId="22" r:id="rId5"/>
    <sheet name="MIN_COST_YEAR" sheetId="21" r:id="rId6"/>
    <sheet name="DEPT_ACC_NO" sheetId="19" r:id="rId7"/>
    <sheet name="year range" sheetId="15" r:id="rId8"/>
    <sheet name="LEAST_INJURY" sheetId="23" r:id="rId9"/>
    <sheet name="ACCI_PLANTS" sheetId="16" r:id="rId10"/>
    <sheet name="MAX_INCIDENT_COST" sheetId="17" r:id="rId11"/>
  </sheets>
  <definedNames>
    <definedName name="_xlnm._FilterDatabase" localSheetId="1" hidden="1">TOTAL_DAMAGE_JAN20_FEB20!$A$1:$N$1048099</definedName>
  </definedNames>
  <calcPr calcId="162913"/>
  <pivotCaches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E9" i="15" l="1"/>
  <c r="K516" i="1" l="1"/>
  <c r="G5" i="20" l="1"/>
  <c r="H5" i="20" s="1"/>
  <c r="G14" i="19"/>
  <c r="C516" i="1"/>
  <c r="E15" i="17"/>
  <c r="E13" i="16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<sst xmlns="http://schemas.openxmlformats.org/spreadsheetml/2006/main" count="4204" uniqueCount="125">
  <si>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</si>
  <si>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</si>
  <si>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</si>
  <si>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</si>
  <si>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</si>
  <si>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</si>
  <si>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</si>
  <si>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</si>
  <si>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</si>
  <si>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</si>
  <si>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</si>
  <si>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</si>
  <si>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</si>
  <si>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</si>
  <si>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</si>
  <si>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</si>
  <si>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</si>
  <si>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</si>
  <si>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</si>
  <si>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</si>
  <si>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</si>
  <si>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</si>
  <si>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</si>
  <si>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</si>
  <si>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</si>
  <si>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</si>
  <si>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</si>
  <si>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</si>
  <si>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</si>
  <si>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</si>
  <si>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</si>
  <si>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</si>
  <si>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</si>
  <si>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</si>
  <si>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</si>
  <si>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</si>
  <si>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</si>
  <si>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</si>
  <si>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</si>
  <si>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</si>
  <si>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</si>
  <si>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</si>
  <si>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</si>
  <si>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</si>
  <si>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</si>
  <si>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</si>
  <si>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</si>
  <si>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</si>
  <si>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</si>
  <si>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</si>
  <si>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</si>
  <si>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</si>
  <si>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</si>
  <si>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</si>
  <si>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</si>
  <si>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</si>
  <si>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</si>
  <si>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</si>
  <si>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</si>
  <si>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</si>
  <si>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</si>
  <si>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</si>
  <si>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</si>
  <si>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</si>
  <si>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</si>
  <si>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</si>
  <si>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RATIO</t>
  </si>
  <si>
    <t>YEAR RANGE</t>
  </si>
  <si>
    <t>AFFECTED PEOPLE</t>
  </si>
  <si>
    <t>PLANT NAME</t>
  </si>
  <si>
    <t>ACCIDENT NUMBER</t>
  </si>
  <si>
    <t>ALABAMA</t>
  </si>
  <si>
    <t>CALIFORNIA</t>
  </si>
  <si>
    <t>FLORIDA</t>
  </si>
  <si>
    <t>GEORGIA</t>
  </si>
  <si>
    <t>LLLINOIS</t>
  </si>
  <si>
    <t>LOWA</t>
  </si>
  <si>
    <t>MONTANA</t>
  </si>
  <si>
    <t>OHI</t>
  </si>
  <si>
    <t>TEXAS</t>
  </si>
  <si>
    <t>MONTANA PLANT MAXIMUM NUMBER OF ACCIDENT</t>
  </si>
  <si>
    <t>INCEDENT COST</t>
  </si>
  <si>
    <t>INCIDENT TYPE</t>
  </si>
  <si>
    <t>BURN</t>
  </si>
  <si>
    <t>CRUSH&amp;PINCH</t>
  </si>
  <si>
    <t>CUT</t>
  </si>
  <si>
    <t>EUIPMENT</t>
  </si>
  <si>
    <t>FALL</t>
  </si>
  <si>
    <t>FALLING OBJECT</t>
  </si>
  <si>
    <t>LIFFTING</t>
  </si>
  <si>
    <t>SLIP</t>
  </si>
  <si>
    <t>VACHILE</t>
  </si>
  <si>
    <t>BURN INCIDENT MOST COST</t>
  </si>
  <si>
    <t>SHIFT TIME</t>
  </si>
  <si>
    <t>AFTERNOON</t>
  </si>
  <si>
    <t>DAY</t>
  </si>
  <si>
    <t>NIGHT</t>
  </si>
  <si>
    <t>DAY SHIFT HAS MOST NUMBER OF ACCIDENT</t>
  </si>
  <si>
    <t>DEPARTMENT</t>
  </si>
  <si>
    <t>NUMBER OF ACCIDENT</t>
  </si>
  <si>
    <t>ADMINISTRATION</t>
  </si>
  <si>
    <t>FABRICATION</t>
  </si>
  <si>
    <t>FINISHING</t>
  </si>
  <si>
    <t>MAINTENANCE</t>
  </si>
  <si>
    <t>MELTING</t>
  </si>
  <si>
    <t>PAINTING</t>
  </si>
  <si>
    <t>PURCHASING</t>
  </si>
  <si>
    <t>SECURITY</t>
  </si>
  <si>
    <t>SHIPPING</t>
  </si>
  <si>
    <t>SHIPPING DEPT. HAS MOST NUMBER OF ACCIDENT</t>
  </si>
  <si>
    <t>GENDER</t>
  </si>
  <si>
    <t>NUMBER</t>
  </si>
  <si>
    <t>GCD</t>
  </si>
  <si>
    <t>MALE</t>
  </si>
  <si>
    <t>FEMALE</t>
  </si>
  <si>
    <t>YEAR</t>
  </si>
  <si>
    <t>COST</t>
  </si>
  <si>
    <t>2022 HAS MINIMUM COST</t>
  </si>
  <si>
    <t>2020 HAS MAXIMUM COST</t>
  </si>
  <si>
    <t>INJURED</t>
  </si>
  <si>
    <t>IN 2022 LEAST NUMBER OF PEOPLE INJURED</t>
  </si>
  <si>
    <t>JAN20-FEB20</t>
  </si>
  <si>
    <t>Row Labels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</si>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</sst>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[$-409]d\-mmm\-yy;@"/>
    <numFmt numFmtId="166" formatCode="_-[$$-409]* #,##0.00_ ;_-[$$-409]* \-#,##0.00\ ;_-[$$-409]* &quot;-&quot;??_ ;_-@_ "/>
    <numFmt numFmtId="167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15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tx_Hyperlink" xfId="1"/>
    <cellStyle name="Normal" xfId="0" builtinId="0"/>
    <cellStyle name="Normal 4" xfId="2"/>
  </cellStyles>
  <dxfs count="35"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numFmt numFmtId="167" formatCode="_-[$$-409]* #,##0_ ;_-[$$-409]* \-#,##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Jan20-Feb20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TOTAL_DAMAGE_JAN20_FEB20!$F$30</c:f>
              <c:strCache>
                <c:ptCount val="1"/>
                <c:pt idx="0">
                  <c:v>JAN20-FEB20</c:v>
                </c:pt>
              </c:strCache>
            </c:strRef>
          </c:cat>
          <c:val>
            <c:numRef>
              <c:f>TOTAL_DAMAGE_JAN20_FEB20!$G$30</c:f>
              <c:numCache>
                <c:formatCode>_-[$$-409]* #,##0_ ;_-[$$-409]* \-#,##0\ ;_-[$$-409]* "-"??_ ;_-@_ </c:formatCode>
                <c:ptCount val="1"/>
                <c:pt idx="0">
                  <c:v>62363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763-958B-59285683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30160"/>
        <c:axId val="531024912"/>
      </c:barChart>
      <c:catAx>
        <c:axId val="5310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24912"/>
        <c:crosses val="autoZero"/>
        <c:auto val="1"/>
        <c:lblAlgn val="ctr"/>
        <c:lblOffset val="100"/>
        <c:noMultiLvlLbl val="0"/>
      </c:catAx>
      <c:valAx>
        <c:axId val="5310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Max.</a:t>
            </a:r>
            <a:r>
              <a:rPr lang="en-IN" baseline="0"/>
              <a:t> Incident cost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MAX_INCIDENT_COST!$D$6:$D$14</c:f>
              <c:strCache>
                <c:ptCount val="9"/>
                <c:pt idx="0">
                  <c:v>BURN</c:v>
                </c:pt>
                <c:pt idx="1">
                  <c:v>CRUSH&amp;PINCH</c:v>
                </c:pt>
                <c:pt idx="2">
                  <c:v>CUT</c:v>
                </c:pt>
                <c:pt idx="3">
                  <c:v>EUIPMENT</c:v>
                </c:pt>
                <c:pt idx="4">
                  <c:v>FALL</c:v>
                </c:pt>
                <c:pt idx="5">
                  <c:v>FALLING OBJECT</c:v>
                </c:pt>
                <c:pt idx="6">
                  <c:v>LIFFTING</c:v>
                </c:pt>
                <c:pt idx="7">
                  <c:v>SLIP</c:v>
                </c:pt>
                <c:pt idx="8">
                  <c:v>VACHILE</c:v>
                </c:pt>
              </c:strCache>
            </c:strRef>
          </c:cat>
          <c:val>
            <c:numRef>
              <c:f>MAX_INCIDENT_COST!$E$6:$E$14</c:f>
              <c:numCache>
                <c:formatCode>_-[$$-409]* #,##0_ ;_-[$$-409]* \-#,##0\ ;_-[$$-409]* "-"??_ ;_-@_ </c:formatCode>
                <c:ptCount val="9"/>
                <c:pt idx="0">
                  <c:v>98690</c:v>
                </c:pt>
                <c:pt idx="1">
                  <c:v>81908</c:v>
                </c:pt>
                <c:pt idx="2">
                  <c:v>63309</c:v>
                </c:pt>
                <c:pt idx="3">
                  <c:v>87851</c:v>
                </c:pt>
                <c:pt idx="4">
                  <c:v>71433</c:v>
                </c:pt>
                <c:pt idx="5">
                  <c:v>71050</c:v>
                </c:pt>
                <c:pt idx="6">
                  <c:v>79880</c:v>
                </c:pt>
                <c:pt idx="7">
                  <c:v>96548</c:v>
                </c:pt>
                <c:pt idx="8">
                  <c:v>67126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F-41F5-AC39-E93493EEE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52512"/>
        <c:axId val="515354152"/>
      </c:barChart>
      <c:catAx>
        <c:axId val="5153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4152"/>
        <c:crosses val="autoZero"/>
        <c:auto val="1"/>
        <c:lblAlgn val="ctr"/>
        <c:lblOffset val="100"/>
        <c:noMultiLvlLbl val="0"/>
      </c:catAx>
      <c:valAx>
        <c:axId val="5153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GENDER_RATIO!$F$4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GENDER_RATIO!$E$5:$E$6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GENDER_RATIO!$F$5:$F$6</c:f>
              <c:numCache>
                <c:formatCode>General</c:formatCode>
                <c:ptCount val="2"/>
                <c:pt idx="0">
                  <c:v>458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7A6-A8DA-D2B79418CBE8}"/>
            </c:ext>
          </c:extLst>
        </c:ser>
        <c:ser>
          <c:idx val="1"/>
          <c:order val="1"/>
          <c:tx>
            <c:strRef>
              <c:f>GENDER_RATIO!$G$4</c:f>
              <c:strCache>
                <c:ptCount val="1"/>
                <c:pt idx="0">
                  <c:v>GCD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GENDER_RATIO!$E$5:$E$6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GENDER_RATIO!$G$5:$G$6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7A6-A8DA-D2B79418CBE8}"/>
            </c:ext>
          </c:extLst>
        </c:ser>
        <c:ser>
          <c:idx val="2"/>
          <c:order val="2"/>
          <c:tx>
            <c:strRef>
              <c:f>GENDER_RATIO!$H$4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GENDER_RATIO!$E$5:$E$6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GENDER_RATIO!$H$5:$H$6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9-47A6-A8DA-D2B79418C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095560"/>
        <c:axId val="530098840"/>
      </c:barChart>
      <c:catAx>
        <c:axId val="53009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8840"/>
        <c:crosses val="autoZero"/>
        <c:auto val="1"/>
        <c:lblAlgn val="ctr"/>
        <c:lblOffset val="100"/>
        <c:noMultiLvlLbl val="0"/>
      </c:catAx>
      <c:valAx>
        <c:axId val="5300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9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784558180227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MOST_SHIFT_ACCIDENT!$F$5</c:f>
              <c:strCache>
                <c:ptCount val="1"/>
                <c:pt idx="0">
                  <c:v>ACCIDENT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MOST_SHIFT_ACCIDENT!$E$6:$E$8</c:f>
              <c:strCache>
                <c:ptCount val="3"/>
                <c:pt idx="0">
                  <c:v>AFTERNOON</c:v>
                </c:pt>
                <c:pt idx="1">
                  <c:v>DAY</c:v>
                </c:pt>
                <c:pt idx="2">
                  <c:v>NIGHT</c:v>
                </c:pt>
              </c:strCache>
            </c:strRef>
          </c:cat>
          <c:val>
            <c:numRef>
              <c:f>MOST_SHIFT_ACCIDENT!$F$6:$F$8</c:f>
              <c:numCache>
                <c:formatCode>General</c:formatCode>
                <c:ptCount val="3"/>
                <c:pt idx="0">
                  <c:v>160</c:v>
                </c:pt>
                <c:pt idx="1">
                  <c:v>178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7-4231-8F21-FE4CB5DE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13600"/>
        <c:axId val="530114584"/>
      </c:barChart>
      <c:catAx>
        <c:axId val="5301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4584"/>
        <c:crosses val="autoZero"/>
        <c:auto val="1"/>
        <c:lblAlgn val="ctr"/>
        <c:lblOffset val="100"/>
        <c:noMultiLvlLbl val="0"/>
      </c:catAx>
      <c:valAx>
        <c:axId val="53011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Maximum Cost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MAX_COST_YEAR!$D$4</c:f>
              <c:strCache>
                <c:ptCount val="1"/>
                <c:pt idx="0">
                  <c:v>YEAR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MAX_COST_YEAR!$D$5:$D$7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417-86D9-8017A8A67CF8}"/>
            </c:ext>
          </c:extLst>
        </c:ser>
        <c:ser>
          <c:idx val="1"/>
          <c:order val="1"/>
          <c:tx>
            <c:strRef>
              <c:f>MAX_COST_YEAR!$E$4</c:f>
              <c:strCache>
                <c:ptCount val="1"/>
                <c:pt idx="0">
                  <c:v>COST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MAX_COST_YEAR!$E$5:$E$7</c:f>
              <c:numCache>
                <c:formatCode>_-[$$-409]* #,##0_ ;_-[$$-409]* \-#,##0\ ;_-[$$-409]* "-"??_ ;_-@_ </c:formatCode>
                <c:ptCount val="3"/>
                <c:pt idx="0">
                  <c:v>327003</c:v>
                </c:pt>
                <c:pt idx="1">
                  <c:v>277269</c:v>
                </c:pt>
                <c:pt idx="2">
                  <c:v>113523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1-4417-86D9-8017A8A67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0135248"/>
        <c:axId val="530143448"/>
      </c:barChart>
      <c:catAx>
        <c:axId val="5301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43448"/>
        <c:crosses val="autoZero"/>
        <c:auto val="1"/>
        <c:lblAlgn val="ctr"/>
        <c:lblOffset val="100"/>
        <c:noMultiLvlLbl val="0"/>
      </c:catAx>
      <c:valAx>
        <c:axId val="530143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Min. cost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MIN_COST_YEAR!$D$4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MIN_COST_YEAR!$D$5:$D$7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7-4585-8315-415FF820FCBD}"/>
            </c:ext>
          </c:extLst>
        </c:ser>
        <c:ser>
          <c:idx val="1"/>
          <c:order val="1"/>
          <c:tx>
            <c:strRef>
              <c:f>MIN_COST_YEAR!$E$4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MIN_COST_YEAR!$E$5:$E$7</c:f>
              <c:numCache>
                <c:formatCode>_-[$$-409]* #,##0_ ;_-[$$-409]* \-#,##0\ ;_-[$$-409]* "-"??_ ;_-@_ </c:formatCode>
                <c:ptCount val="3"/>
                <c:pt idx="0">
                  <c:v>327003</c:v>
                </c:pt>
                <c:pt idx="1">
                  <c:v>277269</c:v>
                </c:pt>
                <c:pt idx="2">
                  <c:v>113523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7-4585-8315-415FF820F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0059480"/>
        <c:axId val="530055544"/>
      </c:barChart>
      <c:catAx>
        <c:axId val="53005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55544"/>
        <c:crosses val="autoZero"/>
        <c:auto val="1"/>
        <c:lblAlgn val="ctr"/>
        <c:lblOffset val="100"/>
        <c:noMultiLvlLbl val="0"/>
      </c:catAx>
      <c:valAx>
        <c:axId val="530055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00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Dept.</a:t>
            </a:r>
            <a:r>
              <a:rPr lang="en-IN" baseline="0"/>
              <a:t> Accident no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DEPT_ACC_NO!$F$5:$F$13</c:f>
              <c:strCache>
                <c:ptCount val="9"/>
                <c:pt idx="0">
                  <c:v>ADMINISTRATION</c:v>
                </c:pt>
                <c:pt idx="1">
                  <c:v>FABRICATION</c:v>
                </c:pt>
                <c:pt idx="2">
                  <c:v>FINISHING</c:v>
                </c:pt>
                <c:pt idx="3">
                  <c:v>MAINTENANCE</c:v>
                </c:pt>
                <c:pt idx="4">
                  <c:v>MELTING</c:v>
                </c:pt>
                <c:pt idx="5">
                  <c:v>PAINTING</c:v>
                </c:pt>
                <c:pt idx="6">
                  <c:v>PURCHASING</c:v>
                </c:pt>
                <c:pt idx="7">
                  <c:v>SECURITY</c:v>
                </c:pt>
                <c:pt idx="8">
                  <c:v>SHIPPING</c:v>
                </c:pt>
              </c:strCache>
            </c:strRef>
          </c:cat>
          <c:val>
            <c:numRef>
              <c:f>DEPT_ACC_NO!$G$5:$G$13</c:f>
              <c:numCache>
                <c:formatCode>General</c:formatCode>
                <c:ptCount val="9"/>
                <c:pt idx="0">
                  <c:v>63</c:v>
                </c:pt>
                <c:pt idx="1">
                  <c:v>50</c:v>
                </c:pt>
                <c:pt idx="2">
                  <c:v>56</c:v>
                </c:pt>
                <c:pt idx="3">
                  <c:v>62</c:v>
                </c:pt>
                <c:pt idx="4">
                  <c:v>55</c:v>
                </c:pt>
                <c:pt idx="5">
                  <c:v>60</c:v>
                </c:pt>
                <c:pt idx="6">
                  <c:v>43</c:v>
                </c:pt>
                <c:pt idx="7">
                  <c:v>57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3-4715-BA74-19FABB56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53456"/>
        <c:axId val="503758048"/>
      </c:barChart>
      <c:catAx>
        <c:axId val="5037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8048"/>
        <c:crosses val="autoZero"/>
        <c:auto val="1"/>
        <c:lblAlgn val="ctr"/>
        <c:lblOffset val="100"/>
        <c:noMultiLvlLbl val="0"/>
      </c:catAx>
      <c:valAx>
        <c:axId val="5037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Range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range'!$E$4</c:f>
              <c:strCache>
                <c:ptCount val="1"/>
                <c:pt idx="0">
                  <c:v>AFFECTED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 range'!$D$5:$D$8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35-49</c:v>
                </c:pt>
                <c:pt idx="3">
                  <c:v>50+</c:v>
                </c:pt>
              </c:strCache>
            </c:strRef>
          </c:cat>
          <c:val>
            <c:numRef>
              <c:f>'year range'!$E$5:$E$8</c:f>
              <c:numCache>
                <c:formatCode>General</c:formatCode>
                <c:ptCount val="4"/>
                <c:pt idx="0">
                  <c:v>106</c:v>
                </c:pt>
                <c:pt idx="1">
                  <c:v>152</c:v>
                </c:pt>
                <c:pt idx="2">
                  <c:v>138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54F-93C2-D042363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93432"/>
        <c:axId val="503687528"/>
      </c:barChart>
      <c:catAx>
        <c:axId val="5036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7528"/>
        <c:crosses val="autoZero"/>
        <c:auto val="1"/>
        <c:lblAlgn val="ctr"/>
        <c:lblOffset val="100"/>
        <c:noMultiLvlLbl val="0"/>
      </c:catAx>
      <c:valAx>
        <c:axId val="5036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Least number Injured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LEAST_INJURY!$E$5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LEAST_INJURY!$E$6:$E$8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676-A17B-0791CE7CC3B6}"/>
            </c:ext>
          </c:extLst>
        </c:ser>
        <c:ser>
          <c:idx val="1"/>
          <c:order val="1"/>
          <c:tx>
            <c:strRef>
              <c:f>LEAST_INJURY!$F$5</c:f>
              <c:strCache>
                <c:ptCount val="1"/>
                <c:pt idx="0">
                  <c:v>INJURED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LEAST_INJURY!$F$6:$F$8</c:f>
              <c:numCache>
                <c:formatCode>General</c:formatCode>
                <c:ptCount val="3"/>
                <c:pt idx="0">
                  <c:v>197</c:v>
                </c:pt>
                <c:pt idx="1">
                  <c:v>190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F-4676-A17B-0791CE7C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33776"/>
        <c:axId val="503739680"/>
      </c:barChart>
      <c:catAx>
        <c:axId val="50373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9680"/>
        <c:crosses val="autoZero"/>
        <c:auto val="1"/>
        <c:lblAlgn val="ctr"/>
        <c:lblOffset val="100"/>
        <c:noMultiLvlLbl val="0"/>
      </c:catAx>
      <c:valAx>
        <c:axId val="503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Plant wise accident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ACCI_PLANTS!$D$4:$D$12</c:f>
              <c:strCache>
                <c:ptCount val="9"/>
                <c:pt idx="0">
                  <c:v>ALABAMA</c:v>
                </c:pt>
                <c:pt idx="1">
                  <c:v>CALIFORNIA</c:v>
                </c:pt>
                <c:pt idx="2">
                  <c:v>FLORIDA</c:v>
                </c:pt>
                <c:pt idx="3">
                  <c:v>GEORGIA</c:v>
                </c:pt>
                <c:pt idx="4">
                  <c:v>LLLINOIS</c:v>
                </c:pt>
                <c:pt idx="5">
                  <c:v>LOWA</c:v>
                </c:pt>
                <c:pt idx="6">
                  <c:v>MONTANA</c:v>
                </c:pt>
                <c:pt idx="7">
                  <c:v>OHI</c:v>
                </c:pt>
                <c:pt idx="8">
                  <c:v>TEXAS</c:v>
                </c:pt>
              </c:strCache>
            </c:strRef>
          </c:cat>
          <c:val>
            <c:numRef>
              <c:f>ACCI_PLANTS!$E$4:$E$12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59</c:v>
                </c:pt>
                <c:pt idx="3">
                  <c:v>58</c:v>
                </c:pt>
                <c:pt idx="4">
                  <c:v>61</c:v>
                </c:pt>
                <c:pt idx="5">
                  <c:v>52</c:v>
                </c:pt>
                <c:pt idx="6">
                  <c:v>64</c:v>
                </c:pt>
                <c:pt idx="7">
                  <c:v>56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035-8A50-C9E9B5D82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717704"/>
        <c:axId val="503714424"/>
      </c:barChart>
      <c:catAx>
        <c:axId val="50371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4424"/>
        <c:crosses val="autoZero"/>
        <c:auto val="1"/>
        <c:lblAlgn val="ctr"/>
        <c:lblOffset val="100"/>
        <c:noMultiLvlLbl val="0"/>
      </c:catAx>
      <c:valAx>
        <c:axId val="5037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1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26</xdr:row>
      <xdr:rowOff>85725</xdr:rowOff>
    </xdr:from>
    <xdr:to>
      <xdr:col>16</xdr:col>
      <xdr:colOff>152400</xdr:colOff>
      <xdr:row>40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9525</xdr:rowOff>
    </xdr:from>
    <xdr:to>
      <xdr:col>14</xdr:col>
      <xdr:colOff>561975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152400</xdr:rowOff>
    </xdr:from>
    <xdr:to>
      <xdr:col>16</xdr:col>
      <xdr:colOff>123825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38100</xdr:rowOff>
    </xdr:from>
    <xdr:to>
      <xdr:col>15</xdr:col>
      <xdr:colOff>542925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95250</xdr:rowOff>
    </xdr:from>
    <xdr:to>
      <xdr:col>14</xdr:col>
      <xdr:colOff>428625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4</xdr:row>
      <xdr:rowOff>9525</xdr:rowOff>
    </xdr:from>
    <xdr:to>
      <xdr:col>13</xdr:col>
      <xdr:colOff>514350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161925</xdr:rowOff>
    </xdr:from>
    <xdr:to>
      <xdr:col>15</xdr:col>
      <xdr:colOff>571500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85725</xdr:rowOff>
    </xdr:from>
    <xdr:to>
      <xdr:col>13</xdr:col>
      <xdr:colOff>571500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76200</xdr:rowOff>
    </xdr:from>
    <xdr:to>
      <xdr:col>15</xdr:col>
      <xdr:colOff>381000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161925</xdr:rowOff>
    </xdr:from>
    <xdr:to>
      <xdr:col>14</xdr:col>
      <xdr:colOff>495300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88.890042592589" createdVersion="6" refreshedVersion="6" minRefreshableVersion="3" recordCount="514">
  <cacheSource type="worksheet">
    <worksheetSource name="SafetyData"/>
  </cacheSource>
  <cacheFields count="14">
    <cacheField name="Date" numFmtId="165">
      <sharedItems containsSemiMixedTypes="0" containsNonDate="0" containsDate="1" containsString="0" minDate="2020-01-01T00:00:00" maxDate="2022-06-29T00:00:00"/>
    </cacheField>
    <cacheField name="Injury Location" numFmtId="0">
      <sharedItems/>
    </cacheField>
    <cacheField name="Gender" numFmtId="0">
      <sharedItems count="2">
        <s v="Male"/>
        <s v="Female"/>
      </sharedItems>
    </cacheField>
    <cacheField name="Age Group" numFmtId="0">
      <sharedItems/>
    </cacheField>
    <cacheField name="Incident Type" numFmtId="0">
      <sharedItems/>
    </cacheField>
    <cacheField name="Days Lost" numFmtId="0">
      <sharedItems containsSemiMixedTypes="0" containsString="0" containsNumber="1" minValue="0" maxValue="5"/>
    </cacheField>
    <cacheField name="Plant" numFmtId="0">
      <sharedItems/>
    </cacheField>
    <cacheField name="Report Type" numFmtId="0">
      <sharedItems/>
    </cacheField>
    <cacheField name="Shift" numFmtId="0">
      <sharedItems/>
    </cacheField>
    <cacheField name="Department" numFmtId="0">
      <sharedItems count="9">
        <s v="Painting"/>
        <s v="Fabrication"/>
        <s v="Administration"/>
        <s v="Security"/>
        <s v="Purchasing"/>
        <s v="Maintenance"/>
        <s v="Shipping"/>
        <s v="Finishing"/>
        <s v="Melting"/>
      </sharedItems>
    </cacheField>
    <cacheField name="Incident Cost" numFmtId="0">
      <sharedItems containsSemiMixedTypes="0" containsString="0" containsNumber="1" containsInteger="1" minValue="0" maxValue="5000"/>
    </cacheField>
    <cacheField name="WkDay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tring="0" containsBlank="1" containsNumber="1" containsInteger="1" minValue="2020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d v="2020-01-01T00:00:00"/>
    <s v="Multiple"/>
    <x v="0"/>
    <s v="25-34"/>
    <s v="Burn"/>
    <n v="0"/>
    <s v="Iowa"/>
    <s v="Near Miss"/>
    <s v="Afternoon"/>
    <x v="0"/>
    <n v="0"/>
    <s v="Wed"/>
    <n v="1"/>
    <n v="2020"/>
  </r>
  <r>
    <d v="2020-01-03T00:00:00"/>
    <s v="N/A"/>
    <x v="0"/>
    <s v="35-49"/>
    <s v="Vehicle"/>
    <n v="0.5"/>
    <s v="Alabama"/>
    <s v="Lost Time"/>
    <s v="Day"/>
    <x v="1"/>
    <n v="3367"/>
    <s v="Fri"/>
    <n v="1"/>
    <n v="2020"/>
  </r>
  <r>
    <d v="2020-01-03T00:00:00"/>
    <s v="Eye"/>
    <x v="0"/>
    <s v="18-24"/>
    <s v="Cut"/>
    <n v="0"/>
    <s v="Georgia"/>
    <s v="Near Miss"/>
    <s v="Day"/>
    <x v="2"/>
    <n v="0"/>
    <s v="Fri"/>
    <n v="1"/>
    <n v="2020"/>
  </r>
  <r>
    <d v="2020-01-04T00:00:00"/>
    <s v="Legs"/>
    <x v="1"/>
    <s v="50+"/>
    <s v="Falling object"/>
    <n v="0"/>
    <s v="Iowa"/>
    <s v="Near Miss"/>
    <s v="Day"/>
    <x v="0"/>
    <n v="0"/>
    <s v="Sat"/>
    <n v="1"/>
    <n v="2020"/>
  </r>
  <r>
    <d v="2020-01-07T00:00:00"/>
    <s v="Legs"/>
    <x v="0"/>
    <s v="25-34"/>
    <s v="Lifting"/>
    <n v="0"/>
    <s v="Ohio"/>
    <s v="Near Miss"/>
    <s v="Day"/>
    <x v="0"/>
    <n v="0"/>
    <s v="Tue"/>
    <n v="1"/>
    <n v="2020"/>
  </r>
  <r>
    <d v="2020-01-11T00:00:00"/>
    <s v="N/A"/>
    <x v="1"/>
    <s v="50+"/>
    <s v="Crush &amp; Pinch"/>
    <n v="0"/>
    <s v="Georgia"/>
    <s v="First Aid"/>
    <s v="Afternoon"/>
    <x v="3"/>
    <n v="132"/>
    <s v="Sat"/>
    <n v="1"/>
    <n v="2020"/>
  </r>
  <r>
    <d v="2020-01-11T00:00:00"/>
    <s v="Neck"/>
    <x v="0"/>
    <s v="25-34"/>
    <s v="Crush &amp; Pinch"/>
    <n v="3.5"/>
    <s v="Iowa"/>
    <s v="Lost Time"/>
    <s v="Day"/>
    <x v="4"/>
    <n v="4872"/>
    <s v="Sat"/>
    <n v="1"/>
    <n v="2020"/>
  </r>
  <r>
    <d v="2020-01-12T00:00:00"/>
    <s v="Feet"/>
    <x v="0"/>
    <s v="35-49"/>
    <s v="Burn"/>
    <n v="1.5"/>
    <s v="California"/>
    <s v="Lost Time"/>
    <s v="Night"/>
    <x v="2"/>
    <n v="1248"/>
    <s v="Sun"/>
    <n v="1"/>
    <n v="2020"/>
  </r>
  <r>
    <d v="2020-01-15T00:00:00"/>
    <s v="N/A"/>
    <x v="0"/>
    <s v="18-24"/>
    <s v="Fall"/>
    <n v="0"/>
    <s v="Florida"/>
    <s v="First Aid"/>
    <s v="Afternoon"/>
    <x v="5"/>
    <n v="29"/>
    <s v="Wed"/>
    <n v="1"/>
    <n v="2020"/>
  </r>
  <r>
    <d v="2020-01-16T00:00:00"/>
    <s v="Arms"/>
    <x v="0"/>
    <s v="50+"/>
    <s v="Crush &amp; Pinch"/>
    <n v="4.5"/>
    <s v="Florida"/>
    <s v="Lost Time"/>
    <s v="Afternoon"/>
    <x v="2"/>
    <n v="2525"/>
    <s v="Thu"/>
    <n v="1"/>
    <n v="2020"/>
  </r>
  <r>
    <d v="2020-01-18T00:00:00"/>
    <s v="N/A"/>
    <x v="1"/>
    <s v="35-49"/>
    <s v="Falling object"/>
    <n v="0"/>
    <s v="Iowa"/>
    <s v="First Aid"/>
    <s v="Night"/>
    <x v="6"/>
    <n v="59"/>
    <s v="Sat"/>
    <n v="1"/>
    <n v="2020"/>
  </r>
  <r>
    <d v="2020-01-23T00:00:00"/>
    <s v="Neck"/>
    <x v="0"/>
    <s v="35-49"/>
    <s v="Crush &amp; Pinch"/>
    <n v="0"/>
    <s v="Alabama"/>
    <s v="Medical Claim"/>
    <s v="Afternoon"/>
    <x v="6"/>
    <n v="1947"/>
    <s v="Thu"/>
    <n v="1"/>
    <n v="2020"/>
  </r>
  <r>
    <d v="2020-01-26T00:00:00"/>
    <s v="Eye"/>
    <x v="0"/>
    <s v="35-49"/>
    <s v="Vehicle"/>
    <n v="0"/>
    <s v="Florida"/>
    <s v="Medical Claim"/>
    <s v="Day"/>
    <x v="7"/>
    <n v="2268"/>
    <s v="Sun"/>
    <n v="1"/>
    <n v="2020"/>
  </r>
  <r>
    <d v="2020-01-27T00:00:00"/>
    <s v="Eye"/>
    <x v="0"/>
    <s v="50+"/>
    <s v="Burn"/>
    <n v="0"/>
    <s v="Texas"/>
    <s v="Medical Claim"/>
    <s v="Day"/>
    <x v="5"/>
    <n v="628"/>
    <s v="Mon"/>
    <n v="1"/>
    <n v="2020"/>
  </r>
  <r>
    <d v="2020-01-27T00:00:00"/>
    <s v="Eye"/>
    <x v="0"/>
    <s v="35-49"/>
    <s v="Burn"/>
    <n v="0"/>
    <s v="Georgia"/>
    <s v="First Aid"/>
    <s v="Night"/>
    <x v="7"/>
    <n v="77"/>
    <s v="Mon"/>
    <n v="1"/>
    <n v="2020"/>
  </r>
  <r>
    <d v="2020-01-27T00:00:00"/>
    <s v="Back"/>
    <x v="0"/>
    <s v="50+"/>
    <s v="Cut"/>
    <n v="0"/>
    <s v="Ohio"/>
    <s v="First Aid"/>
    <s v="Day"/>
    <x v="6"/>
    <n v="341"/>
    <s v="Mon"/>
    <n v="1"/>
    <n v="2020"/>
  </r>
  <r>
    <d v="2020-01-30T00:00:00"/>
    <s v="Arms"/>
    <x v="0"/>
    <s v="18-24"/>
    <s v="Burn"/>
    <n v="0"/>
    <s v="Montana"/>
    <s v="Near Miss"/>
    <s v="Afternoon"/>
    <x v="5"/>
    <n v="0"/>
    <s v="Thu"/>
    <n v="1"/>
    <n v="2020"/>
  </r>
  <r>
    <d v="2020-01-30T00:00:00"/>
    <s v="Hands"/>
    <x v="0"/>
    <s v="35-49"/>
    <s v="Fall"/>
    <n v="0"/>
    <s v="California"/>
    <s v="Medical Claim"/>
    <s v="Day"/>
    <x v="8"/>
    <n v="2007"/>
    <s v="Thu"/>
    <n v="1"/>
    <n v="2020"/>
  </r>
  <r>
    <d v="2020-02-01T00:00:00"/>
    <s v="Multiple"/>
    <x v="0"/>
    <s v="50+"/>
    <s v="Crush &amp; Pinch"/>
    <n v="0"/>
    <s v="Illinois"/>
    <s v="First Aid"/>
    <s v="Night"/>
    <x v="0"/>
    <n v="338"/>
    <s v="Sat"/>
    <n v="2"/>
    <n v="2020"/>
  </r>
  <r>
    <d v="2020-02-03T00:00:00"/>
    <s v="Arms"/>
    <x v="0"/>
    <s v="35-49"/>
    <s v="Fall"/>
    <n v="4"/>
    <s v="Ohio"/>
    <s v="Lost Time"/>
    <s v="Night"/>
    <x v="5"/>
    <n v="1196"/>
    <s v="Mon"/>
    <n v="2"/>
    <n v="2020"/>
  </r>
  <r>
    <d v="2020-02-04T00:00:00"/>
    <s v="Head"/>
    <x v="0"/>
    <s v="18-24"/>
    <s v="Lifting"/>
    <n v="0"/>
    <s v="Montana"/>
    <s v="Near Miss"/>
    <s v="Night"/>
    <x v="6"/>
    <n v="0"/>
    <s v="Tue"/>
    <n v="2"/>
    <n v="2020"/>
  </r>
  <r>
    <d v="2020-02-09T00:00:00"/>
    <s v="Feet"/>
    <x v="0"/>
    <s v="35-49"/>
    <s v="Crush &amp; Pinch"/>
    <n v="0"/>
    <s v="Montana"/>
    <s v="First Aid"/>
    <s v="Afternoon"/>
    <x v="8"/>
    <n v="180"/>
    <s v="Sun"/>
    <n v="2"/>
    <n v="2020"/>
  </r>
  <r>
    <d v="2020-02-09T00:00:00"/>
    <s v="Head"/>
    <x v="0"/>
    <s v="25-34"/>
    <s v="Equipment"/>
    <n v="4.5"/>
    <s v="Florida"/>
    <s v="Lost Time"/>
    <s v="Afternoon"/>
    <x v="6"/>
    <n v="3784"/>
    <s v="Sun"/>
    <n v="2"/>
    <n v="2020"/>
  </r>
  <r>
    <d v="2020-02-10T00:00:00"/>
    <s v="Feet"/>
    <x v="0"/>
    <s v="35-49"/>
    <s v="Burn"/>
    <n v="1.5"/>
    <s v="Texas"/>
    <s v="Lost Time"/>
    <s v="Day"/>
    <x v="8"/>
    <n v="4414"/>
    <s v="Mon"/>
    <n v="2"/>
    <n v="2020"/>
  </r>
  <r>
    <d v="2020-02-10T00:00:00"/>
    <s v="Head"/>
    <x v="0"/>
    <s v="35-49"/>
    <s v="Slip/trip"/>
    <n v="2.5"/>
    <s v="Ohio"/>
    <s v="Lost Time"/>
    <s v="Afternoon"/>
    <x v="3"/>
    <n v="2790"/>
    <s v="Mon"/>
    <n v="2"/>
    <n v="2020"/>
  </r>
  <r>
    <d v="2020-02-11T00:00:00"/>
    <s v="N/A"/>
    <x v="0"/>
    <s v="25-34"/>
    <s v="Slip/trip"/>
    <n v="0"/>
    <s v="Illinois"/>
    <s v="First Aid"/>
    <s v="Afternoon"/>
    <x v="2"/>
    <n v="394"/>
    <s v="Tue"/>
    <n v="2"/>
    <n v="2020"/>
  </r>
  <r>
    <d v="2020-02-12T00:00:00"/>
    <s v="Hands"/>
    <x v="0"/>
    <s v="50+"/>
    <s v="Fall"/>
    <n v="4"/>
    <s v="Montana"/>
    <s v="Lost Time"/>
    <s v="Afternoon"/>
    <x v="7"/>
    <n v="4743"/>
    <s v="Wed"/>
    <n v="2"/>
    <n v="2020"/>
  </r>
  <r>
    <d v="2020-02-13T00:00:00"/>
    <s v="N/A"/>
    <x v="0"/>
    <s v="50+"/>
    <s v="Burn"/>
    <n v="4.5"/>
    <s v="Illinois"/>
    <s v="Lost Time"/>
    <s v="Night"/>
    <x v="7"/>
    <n v="3417"/>
    <s v="Thu"/>
    <n v="2"/>
    <n v="2020"/>
  </r>
  <r>
    <d v="2020-02-13T00:00:00"/>
    <s v="Legs"/>
    <x v="0"/>
    <s v="25-34"/>
    <s v="Crush &amp; Pinch"/>
    <n v="0"/>
    <s v="Alabama"/>
    <s v="Medical Claim"/>
    <s v="Night"/>
    <x v="0"/>
    <n v="2337"/>
    <s v="Thu"/>
    <n v="2"/>
    <n v="2020"/>
  </r>
  <r>
    <d v="2020-02-14T00:00:00"/>
    <s v="Abdomen"/>
    <x v="0"/>
    <s v="25-34"/>
    <s v="Equipment"/>
    <n v="0"/>
    <s v="Georgia"/>
    <s v="Near Miss"/>
    <s v="Night"/>
    <x v="6"/>
    <n v="0"/>
    <s v="Fri"/>
    <n v="2"/>
    <n v="2020"/>
  </r>
  <r>
    <d v="2020-02-16T00:00:00"/>
    <s v="Abdomen"/>
    <x v="0"/>
    <s v="50+"/>
    <s v="Slip/trip"/>
    <n v="0"/>
    <s v="California"/>
    <s v="First Aid"/>
    <s v="Day"/>
    <x v="1"/>
    <n v="207"/>
    <s v="Sun"/>
    <n v="2"/>
    <n v="2020"/>
  </r>
  <r>
    <d v="2020-02-17T00:00:00"/>
    <s v="Multiple"/>
    <x v="1"/>
    <s v="35-49"/>
    <s v="Fall"/>
    <n v="2"/>
    <s v="Ohio"/>
    <s v="Lost Time"/>
    <s v="Night"/>
    <x v="5"/>
    <n v="2544"/>
    <s v="Mon"/>
    <n v="2"/>
    <n v="2020"/>
  </r>
  <r>
    <d v="2020-02-19T00:00:00"/>
    <s v="Multiple"/>
    <x v="1"/>
    <s v="35-49"/>
    <s v="Equipment"/>
    <n v="0"/>
    <s v="Montana"/>
    <s v="Medical Claim"/>
    <s v="Day"/>
    <x v="2"/>
    <n v="3411"/>
    <s v="Wed"/>
    <n v="2"/>
    <n v="2020"/>
  </r>
  <r>
    <d v="2020-02-20T00:00:00"/>
    <s v="Back"/>
    <x v="0"/>
    <s v="25-34"/>
    <s v="Slip/trip"/>
    <n v="0"/>
    <s v="California"/>
    <s v="Near Miss"/>
    <s v="Afternoon"/>
    <x v="1"/>
    <n v="0"/>
    <s v="Thu"/>
    <n v="2"/>
    <n v="2020"/>
  </r>
  <r>
    <d v="2020-02-22T00:00:00"/>
    <s v="N/A"/>
    <x v="0"/>
    <s v="25-34"/>
    <s v="Equipment"/>
    <n v="0"/>
    <s v="Georgia"/>
    <s v="Medical Claim"/>
    <s v="Afternoon"/>
    <x v="1"/>
    <n v="4800"/>
    <s v="Sat"/>
    <n v="2"/>
    <n v="2020"/>
  </r>
  <r>
    <d v="2020-02-27T00:00:00"/>
    <s v="Neck"/>
    <x v="0"/>
    <s v="50+"/>
    <s v="Equipment"/>
    <n v="0"/>
    <s v="Texas"/>
    <s v="Medical Claim"/>
    <s v="Night"/>
    <x v="5"/>
    <n v="3339"/>
    <s v="Thu"/>
    <n v="2"/>
    <n v="2020"/>
  </r>
  <r>
    <d v="2020-02-28T00:00:00"/>
    <s v="Back"/>
    <x v="0"/>
    <s v="50+"/>
    <s v="Lifting"/>
    <n v="5"/>
    <s v="Montana"/>
    <s v="Lost Time"/>
    <s v="Night"/>
    <x v="1"/>
    <n v="4969"/>
    <s v="Fri"/>
    <n v="2"/>
    <m/>
  </r>
  <r>
    <d v="2020-03-01T00:00:00"/>
    <s v="Trunk"/>
    <x v="0"/>
    <s v="18-24"/>
    <s v="Fall"/>
    <n v="0"/>
    <s v="Montana"/>
    <s v="First Aid"/>
    <s v="Afternoon"/>
    <x v="6"/>
    <n v="360"/>
    <s v="Sun"/>
    <n v="3"/>
    <n v="2020"/>
  </r>
  <r>
    <d v="2020-03-03T00:00:00"/>
    <s v="Eye"/>
    <x v="0"/>
    <s v="35-49"/>
    <s v="Burn"/>
    <n v="0"/>
    <s v="Iowa"/>
    <s v="Near Miss"/>
    <s v="Afternoon"/>
    <x v="6"/>
    <n v="0"/>
    <s v="Tue"/>
    <n v="3"/>
    <n v="2020"/>
  </r>
  <r>
    <d v="2020-03-03T00:00:00"/>
    <s v="N/A"/>
    <x v="0"/>
    <s v="50+"/>
    <s v="Crush &amp; Pinch"/>
    <n v="2.5"/>
    <s v="Florida"/>
    <s v="Lost Time"/>
    <s v="Day"/>
    <x v="5"/>
    <n v="4718"/>
    <s v="Tue"/>
    <n v="3"/>
    <n v="2020"/>
  </r>
  <r>
    <d v="2020-03-06T00:00:00"/>
    <s v="Eye"/>
    <x v="0"/>
    <s v="25-34"/>
    <s v="Burn"/>
    <n v="0"/>
    <s v="Ohio"/>
    <s v="Near Miss"/>
    <s v="Night"/>
    <x v="6"/>
    <n v="0"/>
    <s v="Fri"/>
    <n v="3"/>
    <n v="2020"/>
  </r>
  <r>
    <d v="2020-03-06T00:00:00"/>
    <s v="Head"/>
    <x v="0"/>
    <s v="18-24"/>
    <s v="Cut"/>
    <n v="0"/>
    <s v="Montana"/>
    <s v="First Aid"/>
    <s v="Day"/>
    <x v="6"/>
    <n v="456"/>
    <s v="Fri"/>
    <n v="3"/>
    <n v="2020"/>
  </r>
  <r>
    <d v="2020-03-07T00:00:00"/>
    <s v="Feet"/>
    <x v="0"/>
    <s v="18-24"/>
    <s v="Fall"/>
    <n v="0"/>
    <s v="Alabama"/>
    <s v="First Aid"/>
    <s v="Night"/>
    <x v="2"/>
    <n v="307"/>
    <s v="Sat"/>
    <n v="3"/>
    <n v="2020"/>
  </r>
  <r>
    <d v="2020-03-11T00:00:00"/>
    <s v="Arms"/>
    <x v="0"/>
    <s v="35-49"/>
    <s v="Cut"/>
    <n v="0"/>
    <s v="Ohio"/>
    <s v="Near Miss"/>
    <s v="Day"/>
    <x v="5"/>
    <n v="0"/>
    <s v="Wed"/>
    <n v="3"/>
    <n v="2020"/>
  </r>
  <r>
    <d v="2020-03-12T00:00:00"/>
    <s v="Neck"/>
    <x v="1"/>
    <s v="18-24"/>
    <s v="Fall"/>
    <n v="0"/>
    <s v="Florida"/>
    <s v="Medical Claim"/>
    <s v="Day"/>
    <x v="2"/>
    <n v="4933"/>
    <s v="Thu"/>
    <n v="3"/>
    <n v="2020"/>
  </r>
  <r>
    <d v="2020-03-17T00:00:00"/>
    <s v="Abdomen"/>
    <x v="0"/>
    <s v="25-34"/>
    <s v="Slip/trip"/>
    <n v="4.5"/>
    <s v="Iowa"/>
    <s v="Lost Time"/>
    <s v="Day"/>
    <x v="1"/>
    <n v="3146"/>
    <s v="Tue"/>
    <n v="3"/>
    <n v="2020"/>
  </r>
  <r>
    <d v="2020-03-20T00:00:00"/>
    <s v="Eye"/>
    <x v="0"/>
    <s v="35-49"/>
    <s v="Lifting"/>
    <n v="0"/>
    <s v="Montana"/>
    <s v="Near Miss"/>
    <s v="Day"/>
    <x v="3"/>
    <n v="0"/>
    <s v="Fri"/>
    <n v="3"/>
    <n v="2020"/>
  </r>
  <r>
    <d v="2020-03-21T00:00:00"/>
    <s v="Back"/>
    <x v="0"/>
    <s v="35-49"/>
    <s v="Falling object"/>
    <n v="0"/>
    <s v="Ohio"/>
    <s v="Medical Claim"/>
    <s v="Night"/>
    <x v="8"/>
    <n v="3084"/>
    <s v="Sat"/>
    <n v="3"/>
    <n v="2020"/>
  </r>
  <r>
    <d v="2020-03-23T00:00:00"/>
    <s v="Multiple"/>
    <x v="0"/>
    <s v="35-49"/>
    <s v="Falling object"/>
    <n v="0"/>
    <s v="Florida"/>
    <s v="Near Miss"/>
    <s v="Afternoon"/>
    <x v="7"/>
    <n v="0"/>
    <s v="Mon"/>
    <n v="3"/>
    <n v="2020"/>
  </r>
  <r>
    <d v="2020-04-03T00:00:00"/>
    <s v="Legs"/>
    <x v="0"/>
    <s v="18-24"/>
    <s v="Burn"/>
    <n v="0"/>
    <s v="California"/>
    <s v="First Aid"/>
    <s v="Night"/>
    <x v="0"/>
    <n v="260"/>
    <s v="Fri"/>
    <n v="4"/>
    <n v="2020"/>
  </r>
  <r>
    <d v="2020-04-04T00:00:00"/>
    <s v="Trunk"/>
    <x v="0"/>
    <s v="25-34"/>
    <s v="Equipment"/>
    <n v="0"/>
    <s v="Illinois"/>
    <s v="First Aid"/>
    <s v="Afternoon"/>
    <x v="8"/>
    <n v="40"/>
    <s v="Sat"/>
    <n v="4"/>
    <n v="2020"/>
  </r>
  <r>
    <d v="2020-04-04T00:00:00"/>
    <s v="Back"/>
    <x v="0"/>
    <s v="25-34"/>
    <s v="Vehicle"/>
    <n v="0"/>
    <s v="Montana"/>
    <s v="Medical Claim"/>
    <s v="Day"/>
    <x v="7"/>
    <n v="2615"/>
    <s v="Sat"/>
    <n v="4"/>
    <n v="2020"/>
  </r>
  <r>
    <d v="2020-04-04T00:00:00"/>
    <s v="Arms"/>
    <x v="0"/>
    <s v="35-49"/>
    <s v="Falling object"/>
    <n v="4.5"/>
    <s v="Montana"/>
    <s v="Lost Time"/>
    <s v="Day"/>
    <x v="2"/>
    <n v="450"/>
    <s v="Sat"/>
    <n v="4"/>
    <n v="2020"/>
  </r>
  <r>
    <d v="2020-04-06T00:00:00"/>
    <s v="N/A"/>
    <x v="0"/>
    <s v="18-24"/>
    <s v="Slip/trip"/>
    <n v="0"/>
    <s v="Illinois"/>
    <s v="Medical Claim"/>
    <s v="Night"/>
    <x v="7"/>
    <n v="4462"/>
    <s v="Mon"/>
    <n v="4"/>
    <n v="2020"/>
  </r>
  <r>
    <d v="2020-04-07T00:00:00"/>
    <s v="Legs"/>
    <x v="0"/>
    <s v="25-34"/>
    <s v="Lifting"/>
    <n v="0"/>
    <s v="Ohio"/>
    <s v="First Aid"/>
    <s v="Night"/>
    <x v="4"/>
    <n v="76"/>
    <s v="Tue"/>
    <n v="4"/>
    <n v="2020"/>
  </r>
  <r>
    <d v="2020-04-12T00:00:00"/>
    <s v="N/A"/>
    <x v="0"/>
    <s v="25-34"/>
    <s v="Fall"/>
    <n v="0"/>
    <s v="Ohio"/>
    <s v="First Aid"/>
    <s v="Night"/>
    <x v="5"/>
    <n v="297"/>
    <s v="Sun"/>
    <n v="4"/>
    <n v="2020"/>
  </r>
  <r>
    <d v="2020-04-13T00:00:00"/>
    <s v="Eye"/>
    <x v="1"/>
    <s v="50+"/>
    <s v="Vehicle"/>
    <n v="4.5"/>
    <s v="Alabama"/>
    <s v="Lost Time"/>
    <s v="Night"/>
    <x v="1"/>
    <n v="1152"/>
    <s v="Mon"/>
    <n v="4"/>
    <n v="2020"/>
  </r>
  <r>
    <d v="2020-04-13T00:00:00"/>
    <s v="Legs"/>
    <x v="0"/>
    <s v="18-24"/>
    <s v="Slip/trip"/>
    <n v="0"/>
    <s v="Illinois"/>
    <s v="Near Miss"/>
    <s v="Day"/>
    <x v="7"/>
    <n v="0"/>
    <s v="Mon"/>
    <n v="4"/>
    <n v="2020"/>
  </r>
  <r>
    <d v="2020-04-14T00:00:00"/>
    <s v="Back"/>
    <x v="0"/>
    <s v="50+"/>
    <s v="Burn"/>
    <n v="0"/>
    <s v="Texas"/>
    <s v="First Aid"/>
    <s v="Night"/>
    <x v="4"/>
    <n v="173"/>
    <s v="Tue"/>
    <n v="4"/>
    <n v="2020"/>
  </r>
  <r>
    <d v="2020-04-14T00:00:00"/>
    <s v="Arms"/>
    <x v="0"/>
    <s v="50+"/>
    <s v="Fall"/>
    <n v="0"/>
    <s v="Montana"/>
    <s v="Near Miss"/>
    <s v="Night"/>
    <x v="7"/>
    <n v="0"/>
    <s v="Tue"/>
    <n v="4"/>
    <n v="2020"/>
  </r>
  <r>
    <d v="2020-04-15T00:00:00"/>
    <s v="Back"/>
    <x v="0"/>
    <s v="35-49"/>
    <s v="Falling object"/>
    <n v="1.5"/>
    <s v="Illinois"/>
    <s v="Lost Time"/>
    <s v="Afternoon"/>
    <x v="6"/>
    <n v="4731"/>
    <s v="Wed"/>
    <n v="4"/>
    <n v="2020"/>
  </r>
  <r>
    <d v="2020-04-16T00:00:00"/>
    <s v="Eye"/>
    <x v="0"/>
    <s v="50+"/>
    <s v="Burn"/>
    <n v="0"/>
    <s v="Iowa"/>
    <s v="First Aid"/>
    <s v="Afternoon"/>
    <x v="0"/>
    <n v="155"/>
    <s v="Thu"/>
    <n v="4"/>
    <n v="2020"/>
  </r>
  <r>
    <d v="2020-04-17T00:00:00"/>
    <s v="Abdomen"/>
    <x v="0"/>
    <s v="25-34"/>
    <s v="Crush &amp; Pinch"/>
    <n v="3"/>
    <s v="Georgia"/>
    <s v="Lost Time"/>
    <s v="Night"/>
    <x v="2"/>
    <n v="3425"/>
    <s v="Fri"/>
    <n v="4"/>
    <n v="2020"/>
  </r>
  <r>
    <d v="2020-04-18T00:00:00"/>
    <s v="Neck"/>
    <x v="0"/>
    <s v="25-34"/>
    <s v="Burn"/>
    <n v="0"/>
    <s v="Alabama"/>
    <s v="Near Miss"/>
    <s v="Night"/>
    <x v="2"/>
    <n v="0"/>
    <s v="Sat"/>
    <n v="4"/>
    <n v="2020"/>
  </r>
  <r>
    <d v="2020-04-21T00:00:00"/>
    <s v="Arms"/>
    <x v="0"/>
    <s v="18-24"/>
    <s v="Cut"/>
    <n v="3"/>
    <s v="California"/>
    <s v="Lost Time"/>
    <s v="Night"/>
    <x v="1"/>
    <n v="2627"/>
    <s v="Tue"/>
    <n v="4"/>
    <n v="2020"/>
  </r>
  <r>
    <d v="2020-04-21T00:00:00"/>
    <s v="Head"/>
    <x v="1"/>
    <s v="18-24"/>
    <s v="Vehicle"/>
    <n v="4"/>
    <s v="Texas"/>
    <s v="Lost Time"/>
    <s v="Afternoon"/>
    <x v="6"/>
    <n v="3680"/>
    <s v="Tue"/>
    <n v="4"/>
    <n v="2020"/>
  </r>
  <r>
    <d v="2020-04-22T00:00:00"/>
    <s v="Legs"/>
    <x v="0"/>
    <s v="35-49"/>
    <s v="Vehicle"/>
    <n v="0"/>
    <s v="Iowa"/>
    <s v="First Aid"/>
    <s v="Day"/>
    <x v="2"/>
    <n v="281"/>
    <s v="Wed"/>
    <n v="4"/>
    <n v="2020"/>
  </r>
  <r>
    <d v="2020-04-22T00:00:00"/>
    <s v="Legs"/>
    <x v="0"/>
    <s v="18-24"/>
    <s v="Equipment"/>
    <n v="0"/>
    <s v="Iowa"/>
    <s v="Near Miss"/>
    <s v="Afternoon"/>
    <x v="3"/>
    <n v="0"/>
    <s v="Wed"/>
    <n v="4"/>
    <n v="2020"/>
  </r>
  <r>
    <d v="2020-04-24T00:00:00"/>
    <s v="Back"/>
    <x v="0"/>
    <s v="18-24"/>
    <s v="Lifting"/>
    <n v="1"/>
    <s v="Montana"/>
    <s v="Lost Time"/>
    <s v="Day"/>
    <x v="5"/>
    <n v="3954"/>
    <s v="Fri"/>
    <n v="4"/>
    <n v="2020"/>
  </r>
  <r>
    <d v="2020-04-25T00:00:00"/>
    <s v="Eye"/>
    <x v="1"/>
    <s v="50+"/>
    <s v="Equipment"/>
    <n v="0"/>
    <s v="Montana"/>
    <s v="Near Miss"/>
    <s v="Day"/>
    <x v="4"/>
    <n v="0"/>
    <s v="Sat"/>
    <n v="4"/>
    <n v="2020"/>
  </r>
  <r>
    <d v="2020-04-27T00:00:00"/>
    <s v="Trunk"/>
    <x v="1"/>
    <s v="18-24"/>
    <s v="Slip/trip"/>
    <n v="0"/>
    <s v="California"/>
    <s v="Near Miss"/>
    <s v="Day"/>
    <x v="4"/>
    <n v="0"/>
    <s v="Mon"/>
    <n v="4"/>
    <n v="2020"/>
  </r>
  <r>
    <d v="2020-05-02T00:00:00"/>
    <s v="Legs"/>
    <x v="0"/>
    <s v="25-34"/>
    <s v="Lifting"/>
    <n v="0"/>
    <s v="Illinois"/>
    <s v="Medical Claim"/>
    <s v="Day"/>
    <x v="5"/>
    <n v="2461"/>
    <s v="Sat"/>
    <n v="5"/>
    <n v="2020"/>
  </r>
  <r>
    <d v="2020-05-04T00:00:00"/>
    <s v="Head"/>
    <x v="0"/>
    <s v="25-34"/>
    <s v="Cut"/>
    <n v="0"/>
    <s v="Illinois"/>
    <s v="Medical Claim"/>
    <s v="Day"/>
    <x v="2"/>
    <n v="3851"/>
    <s v="Mon"/>
    <n v="5"/>
    <n v="2020"/>
  </r>
  <r>
    <d v="2020-05-05T00:00:00"/>
    <s v="Feet"/>
    <x v="0"/>
    <s v="50+"/>
    <s v="Burn"/>
    <n v="0"/>
    <s v="Florida"/>
    <s v="First Aid"/>
    <s v="Night"/>
    <x v="7"/>
    <n v="224"/>
    <s v="Tue"/>
    <n v="5"/>
    <n v="2020"/>
  </r>
  <r>
    <d v="2020-05-07T00:00:00"/>
    <s v="Neck"/>
    <x v="0"/>
    <s v="18-24"/>
    <s v="Lifting"/>
    <n v="4"/>
    <s v="Florida"/>
    <s v="Lost Time"/>
    <s v="Night"/>
    <x v="7"/>
    <n v="3969"/>
    <s v="Thu"/>
    <n v="5"/>
    <n v="2020"/>
  </r>
  <r>
    <d v="2020-05-08T00:00:00"/>
    <s v="Arms"/>
    <x v="0"/>
    <s v="18-24"/>
    <s v="Burn"/>
    <n v="0"/>
    <s v="Alabama"/>
    <s v="First Aid"/>
    <s v="Night"/>
    <x v="2"/>
    <n v="434"/>
    <s v="Fri"/>
    <n v="5"/>
    <n v="2020"/>
  </r>
  <r>
    <d v="2020-05-08T00:00:00"/>
    <s v="Neck"/>
    <x v="0"/>
    <s v="50+"/>
    <s v="Crush &amp; Pinch"/>
    <n v="1"/>
    <s v="Ohio"/>
    <s v="Lost Time"/>
    <s v="Night"/>
    <x v="8"/>
    <n v="1173"/>
    <s v="Fri"/>
    <n v="5"/>
    <n v="2020"/>
  </r>
  <r>
    <d v="2020-05-09T00:00:00"/>
    <s v="Eye"/>
    <x v="0"/>
    <s v="35-49"/>
    <s v="Fall"/>
    <n v="0"/>
    <s v="Alabama"/>
    <s v="First Aid"/>
    <s v="Afternoon"/>
    <x v="5"/>
    <n v="236"/>
    <s v="Sat"/>
    <n v="5"/>
    <n v="2020"/>
  </r>
  <r>
    <d v="2020-05-10T00:00:00"/>
    <s v="Trunk"/>
    <x v="0"/>
    <s v="35-49"/>
    <s v="Lifting"/>
    <n v="0"/>
    <s v="Iowa"/>
    <s v="Near Miss"/>
    <s v="Day"/>
    <x v="2"/>
    <n v="0"/>
    <s v="Sun"/>
    <n v="5"/>
    <n v="2020"/>
  </r>
  <r>
    <d v="2020-05-10T00:00:00"/>
    <s v="Feet"/>
    <x v="0"/>
    <s v="35-49"/>
    <s v="Crush &amp; Pinch"/>
    <n v="1.5"/>
    <s v="Montana"/>
    <s v="Lost Time"/>
    <s v="Night"/>
    <x v="5"/>
    <n v="1592"/>
    <s v="Sun"/>
    <n v="5"/>
    <n v="2020"/>
  </r>
  <r>
    <d v="2020-05-11T00:00:00"/>
    <s v="Abdomen"/>
    <x v="0"/>
    <s v="50+"/>
    <s v="Slip/trip"/>
    <n v="0"/>
    <s v="Georgia"/>
    <s v="Near Miss"/>
    <s v="Night"/>
    <x v="6"/>
    <n v="0"/>
    <s v="Mon"/>
    <n v="5"/>
    <n v="2020"/>
  </r>
  <r>
    <d v="2020-05-13T00:00:00"/>
    <s v="Feet"/>
    <x v="0"/>
    <s v="50+"/>
    <s v="Fall"/>
    <n v="0"/>
    <s v="Montana"/>
    <s v="Near Miss"/>
    <s v="Afternoon"/>
    <x v="8"/>
    <n v="0"/>
    <s v="Wed"/>
    <n v="5"/>
    <n v="2020"/>
  </r>
  <r>
    <d v="2020-05-13T00:00:00"/>
    <s v="Neck"/>
    <x v="0"/>
    <s v="35-49"/>
    <s v="Cut"/>
    <n v="0"/>
    <s v="Illinois"/>
    <s v="First Aid"/>
    <s v="Night"/>
    <x v="5"/>
    <n v="457"/>
    <s v="Wed"/>
    <n v="5"/>
    <n v="2020"/>
  </r>
  <r>
    <d v="2020-05-17T00:00:00"/>
    <s v="N/A"/>
    <x v="0"/>
    <s v="35-49"/>
    <s v="Cut"/>
    <n v="0"/>
    <s v="Ohio"/>
    <s v="Near Miss"/>
    <s v="Day"/>
    <x v="3"/>
    <n v="0"/>
    <s v="Sun"/>
    <n v="5"/>
    <n v="2020"/>
  </r>
  <r>
    <d v="2020-05-17T00:00:00"/>
    <s v="Head"/>
    <x v="0"/>
    <s v="18-24"/>
    <s v="Fall"/>
    <n v="0"/>
    <s v="Ohio"/>
    <s v="First Aid"/>
    <s v="Afternoon"/>
    <x v="3"/>
    <n v="247"/>
    <s v="Sun"/>
    <n v="5"/>
    <n v="2020"/>
  </r>
  <r>
    <d v="2020-05-19T00:00:00"/>
    <s v="Hands"/>
    <x v="0"/>
    <s v="25-34"/>
    <s v="Crush &amp; Pinch"/>
    <n v="0"/>
    <s v="Georgia"/>
    <s v="First Aid"/>
    <s v="Night"/>
    <x v="2"/>
    <n v="457"/>
    <s v="Tue"/>
    <n v="5"/>
    <n v="2020"/>
  </r>
  <r>
    <d v="2020-05-21T00:00:00"/>
    <s v="Back"/>
    <x v="0"/>
    <s v="35-49"/>
    <s v="Falling object"/>
    <n v="0"/>
    <s v="Illinois"/>
    <s v="Near Miss"/>
    <s v="Afternoon"/>
    <x v="3"/>
    <n v="0"/>
    <s v="Thu"/>
    <n v="5"/>
    <n v="2020"/>
  </r>
  <r>
    <d v="2020-05-22T00:00:00"/>
    <s v="Trunk"/>
    <x v="0"/>
    <s v="35-49"/>
    <s v="Falling object"/>
    <n v="0"/>
    <s v="Ohio"/>
    <s v="First Aid"/>
    <s v="Day"/>
    <x v="8"/>
    <n v="305"/>
    <s v="Fri"/>
    <n v="5"/>
    <n v="2020"/>
  </r>
  <r>
    <d v="2020-05-23T00:00:00"/>
    <s v="Neck"/>
    <x v="0"/>
    <s v="50+"/>
    <s v="Lifting"/>
    <n v="0"/>
    <s v="Montana"/>
    <s v="Near Miss"/>
    <s v="Afternoon"/>
    <x v="2"/>
    <n v="0"/>
    <s v="Sat"/>
    <n v="5"/>
    <n v="2020"/>
  </r>
  <r>
    <d v="2020-05-25T00:00:00"/>
    <s v="Head"/>
    <x v="0"/>
    <s v="25-34"/>
    <s v="Crush &amp; Pinch"/>
    <n v="0.5"/>
    <s v="Florida"/>
    <s v="Lost Time"/>
    <s v="Afternoon"/>
    <x v="4"/>
    <n v="2468"/>
    <s v="Mon"/>
    <n v="5"/>
    <n v="2020"/>
  </r>
  <r>
    <d v="2020-05-26T00:00:00"/>
    <s v="Arms"/>
    <x v="0"/>
    <s v="35-49"/>
    <s v="Burn"/>
    <n v="0.5"/>
    <s v="California"/>
    <s v="Lost Time"/>
    <s v="Afternoon"/>
    <x v="7"/>
    <n v="786"/>
    <s v="Tue"/>
    <n v="5"/>
    <n v="2020"/>
  </r>
  <r>
    <d v="2020-05-26T00:00:00"/>
    <s v="Eye"/>
    <x v="0"/>
    <s v="18-24"/>
    <s v="Lifting"/>
    <n v="0"/>
    <s v="Alabama"/>
    <s v="Medical Claim"/>
    <s v="Day"/>
    <x v="2"/>
    <n v="2481"/>
    <s v="Tue"/>
    <n v="5"/>
    <n v="2020"/>
  </r>
  <r>
    <d v="2020-05-29T00:00:00"/>
    <s v="Arms"/>
    <x v="0"/>
    <s v="25-34"/>
    <s v="Burn"/>
    <n v="0.5"/>
    <s v="California"/>
    <s v="Lost Time"/>
    <s v="Day"/>
    <x v="6"/>
    <n v="674"/>
    <s v="Fri"/>
    <n v="5"/>
    <n v="2020"/>
  </r>
  <r>
    <d v="2020-05-31T00:00:00"/>
    <s v="Head"/>
    <x v="0"/>
    <s v="50+"/>
    <s v="Crush &amp; Pinch"/>
    <n v="0"/>
    <s v="Alabama"/>
    <s v="Near Miss"/>
    <s v="Night"/>
    <x v="4"/>
    <n v="0"/>
    <s v="Sun"/>
    <n v="5"/>
    <n v="2020"/>
  </r>
  <r>
    <d v="2020-05-31T00:00:00"/>
    <s v="Legs"/>
    <x v="0"/>
    <s v="35-49"/>
    <s v="Lifting"/>
    <n v="0"/>
    <s v="Alabama"/>
    <s v="Near Miss"/>
    <s v="Afternoon"/>
    <x v="6"/>
    <n v="0"/>
    <s v="Sun"/>
    <n v="5"/>
    <n v="2020"/>
  </r>
  <r>
    <d v="2020-06-02T00:00:00"/>
    <s v="Feet"/>
    <x v="0"/>
    <s v="50+"/>
    <s v="Slip/trip"/>
    <n v="0"/>
    <s v="Georgia"/>
    <s v="Near Miss"/>
    <s v="Afternoon"/>
    <x v="6"/>
    <n v="0"/>
    <s v="Tue"/>
    <n v="6"/>
    <n v="2020"/>
  </r>
  <r>
    <d v="2020-06-07T00:00:00"/>
    <s v="Legs"/>
    <x v="0"/>
    <s v="25-34"/>
    <s v="Equipment"/>
    <n v="0"/>
    <s v="Georgia"/>
    <s v="Near Miss"/>
    <s v="Night"/>
    <x v="6"/>
    <n v="0"/>
    <s v="Sun"/>
    <n v="6"/>
    <n v="2020"/>
  </r>
  <r>
    <d v="2020-06-10T00:00:00"/>
    <s v="Back"/>
    <x v="0"/>
    <s v="18-24"/>
    <s v="Equipment"/>
    <n v="2.5"/>
    <s v="Ohio"/>
    <s v="Lost Time"/>
    <s v="Night"/>
    <x v="6"/>
    <n v="2370"/>
    <s v="Wed"/>
    <n v="6"/>
    <n v="2020"/>
  </r>
  <r>
    <d v="2020-06-11T00:00:00"/>
    <s v="Hands"/>
    <x v="0"/>
    <s v="35-49"/>
    <s v="Falling object"/>
    <n v="0"/>
    <s v="California"/>
    <s v="Medical Claim"/>
    <s v="Night"/>
    <x v="4"/>
    <n v="1121"/>
    <s v="Thu"/>
    <n v="6"/>
    <n v="2020"/>
  </r>
  <r>
    <d v="2020-06-12T00:00:00"/>
    <s v="Eye"/>
    <x v="0"/>
    <s v="18-24"/>
    <s v="Slip/trip"/>
    <n v="0"/>
    <s v="California"/>
    <s v="Medical Claim"/>
    <s v="Day"/>
    <x v="5"/>
    <n v="3269"/>
    <s v="Fri"/>
    <n v="6"/>
    <n v="2020"/>
  </r>
  <r>
    <d v="2020-06-15T00:00:00"/>
    <s v="Legs"/>
    <x v="0"/>
    <s v="18-24"/>
    <s v="Lifting"/>
    <n v="0"/>
    <s v="Illinois"/>
    <s v="First Aid"/>
    <s v="Day"/>
    <x v="0"/>
    <n v="249"/>
    <s v="Mon"/>
    <n v="6"/>
    <n v="2020"/>
  </r>
  <r>
    <d v="2020-06-15T00:00:00"/>
    <s v="Multiple"/>
    <x v="0"/>
    <s v="18-24"/>
    <s v="Burn"/>
    <n v="0"/>
    <s v="Illinois"/>
    <s v="First Aid"/>
    <s v="Night"/>
    <x v="6"/>
    <n v="423"/>
    <s v="Mon"/>
    <n v="6"/>
    <n v="2020"/>
  </r>
  <r>
    <d v="2020-06-16T00:00:00"/>
    <s v="Feet"/>
    <x v="0"/>
    <s v="18-24"/>
    <s v="Falling object"/>
    <n v="0"/>
    <s v="Georgia"/>
    <s v="Medical Claim"/>
    <s v="Day"/>
    <x v="5"/>
    <n v="3397"/>
    <s v="Tue"/>
    <n v="6"/>
    <n v="2020"/>
  </r>
  <r>
    <d v="2020-06-19T00:00:00"/>
    <s v="Head"/>
    <x v="1"/>
    <s v="25-34"/>
    <s v="Falling object"/>
    <n v="0"/>
    <s v="California"/>
    <s v="Medical Claim"/>
    <s v="Day"/>
    <x v="1"/>
    <n v="4016"/>
    <s v="Fri"/>
    <n v="6"/>
    <n v="2020"/>
  </r>
  <r>
    <d v="2020-06-23T00:00:00"/>
    <s v="Hands"/>
    <x v="0"/>
    <s v="25-34"/>
    <s v="Slip/trip"/>
    <n v="0"/>
    <s v="Montana"/>
    <s v="Medical Claim"/>
    <s v="Afternoon"/>
    <x v="5"/>
    <n v="2387"/>
    <s v="Tue"/>
    <n v="6"/>
    <n v="2020"/>
  </r>
  <r>
    <d v="2020-06-26T00:00:00"/>
    <s v="Legs"/>
    <x v="0"/>
    <s v="50+"/>
    <s v="Crush &amp; Pinch"/>
    <n v="0"/>
    <s v="Iowa"/>
    <s v="Near Miss"/>
    <s v="Afternoon"/>
    <x v="2"/>
    <n v="0"/>
    <s v="Fri"/>
    <n v="6"/>
    <n v="2020"/>
  </r>
  <r>
    <d v="2020-06-27T00:00:00"/>
    <s v="Back"/>
    <x v="0"/>
    <s v="35-49"/>
    <s v="Slip/trip"/>
    <n v="0"/>
    <s v="Montana"/>
    <s v="Medical Claim"/>
    <s v="Afternoon"/>
    <x v="6"/>
    <n v="4292"/>
    <s v="Sat"/>
    <n v="6"/>
    <n v="2020"/>
  </r>
  <r>
    <d v="2020-06-28T00:00:00"/>
    <s v="Feet"/>
    <x v="1"/>
    <s v="25-34"/>
    <s v="Equipment"/>
    <n v="2"/>
    <s v="Alabama"/>
    <s v="Lost Time"/>
    <s v="Day"/>
    <x v="8"/>
    <n v="1635"/>
    <s v="Sun"/>
    <n v="6"/>
    <n v="2020"/>
  </r>
  <r>
    <d v="2020-06-30T00:00:00"/>
    <s v="Trunk"/>
    <x v="0"/>
    <s v="18-24"/>
    <s v="Crush &amp; Pinch"/>
    <n v="0"/>
    <s v="Florida"/>
    <s v="Near Miss"/>
    <s v="Night"/>
    <x v="3"/>
    <n v="0"/>
    <s v="Tue"/>
    <n v="6"/>
    <n v="2020"/>
  </r>
  <r>
    <d v="2020-06-30T00:00:00"/>
    <s v="Neck"/>
    <x v="0"/>
    <s v="18-24"/>
    <s v="Slip/trip"/>
    <n v="5"/>
    <s v="Alabama"/>
    <s v="Lost Time"/>
    <s v="Day"/>
    <x v="3"/>
    <n v="603"/>
    <s v="Tue"/>
    <n v="6"/>
    <n v="2020"/>
  </r>
  <r>
    <d v="2020-07-01T00:00:00"/>
    <s v="Neck"/>
    <x v="0"/>
    <s v="50+"/>
    <s v="Lifting"/>
    <n v="0"/>
    <s v="Alabama"/>
    <s v="Medical Claim"/>
    <s v="Afternoon"/>
    <x v="7"/>
    <n v="1335"/>
    <s v="Wed"/>
    <n v="7"/>
    <n v="2020"/>
  </r>
  <r>
    <d v="2020-07-06T00:00:00"/>
    <s v="N/A"/>
    <x v="1"/>
    <s v="50+"/>
    <s v="Equipment"/>
    <n v="0"/>
    <s v="Ohio"/>
    <s v="First Aid"/>
    <s v="Day"/>
    <x v="8"/>
    <n v="250"/>
    <s v="Mon"/>
    <n v="7"/>
    <n v="2020"/>
  </r>
  <r>
    <d v="2020-07-06T00:00:00"/>
    <s v="Neck"/>
    <x v="0"/>
    <s v="18-24"/>
    <s v="Burn"/>
    <n v="2"/>
    <s v="Illinois"/>
    <s v="Lost Time"/>
    <s v="Day"/>
    <x v="3"/>
    <n v="3203"/>
    <s v="Mon"/>
    <n v="7"/>
    <n v="2020"/>
  </r>
  <r>
    <d v="2020-07-07T00:00:00"/>
    <s v="Back"/>
    <x v="0"/>
    <s v="25-34"/>
    <s v="Slip/trip"/>
    <n v="0"/>
    <s v="Illinois"/>
    <s v="Medical Claim"/>
    <s v="Day"/>
    <x v="5"/>
    <n v="4246"/>
    <s v="Tue"/>
    <n v="7"/>
    <n v="2020"/>
  </r>
  <r>
    <d v="2020-07-10T00:00:00"/>
    <s v="Abdomen"/>
    <x v="0"/>
    <s v="25-34"/>
    <s v="Crush &amp; Pinch"/>
    <n v="0"/>
    <s v="Florida"/>
    <s v="Medical Claim"/>
    <s v="Afternoon"/>
    <x v="8"/>
    <n v="4229"/>
    <s v="Fri"/>
    <n v="7"/>
    <n v="2020"/>
  </r>
  <r>
    <d v="2020-07-11T00:00:00"/>
    <s v="Arms"/>
    <x v="0"/>
    <s v="18-24"/>
    <s v="Falling object"/>
    <n v="1"/>
    <s v="Alabama"/>
    <s v="Lost Time"/>
    <s v="Night"/>
    <x v="2"/>
    <n v="3256"/>
    <s v="Sat"/>
    <n v="7"/>
    <n v="2020"/>
  </r>
  <r>
    <d v="2020-07-12T00:00:00"/>
    <s v="Trunk"/>
    <x v="0"/>
    <s v="25-34"/>
    <s v="Cut"/>
    <n v="4"/>
    <s v="Iowa"/>
    <s v="Lost Time"/>
    <s v="Night"/>
    <x v="7"/>
    <n v="2861"/>
    <s v="Sun"/>
    <n v="7"/>
    <n v="2020"/>
  </r>
  <r>
    <d v="2020-07-12T00:00:00"/>
    <s v="Eye"/>
    <x v="0"/>
    <s v="18-24"/>
    <s v="Slip/trip"/>
    <n v="0"/>
    <s v="Montana"/>
    <s v="First Aid"/>
    <s v="Night"/>
    <x v="8"/>
    <n v="118"/>
    <s v="Sun"/>
    <n v="7"/>
    <n v="2020"/>
  </r>
  <r>
    <d v="2020-07-13T00:00:00"/>
    <s v="N/A"/>
    <x v="0"/>
    <s v="50+"/>
    <s v="Equipment"/>
    <n v="3.5"/>
    <s v="Ohio"/>
    <s v="Lost Time"/>
    <s v="Day"/>
    <x v="5"/>
    <n v="3716"/>
    <s v="Mon"/>
    <n v="7"/>
    <n v="2020"/>
  </r>
  <r>
    <d v="2020-07-14T00:00:00"/>
    <s v="Abdomen"/>
    <x v="0"/>
    <s v="18-24"/>
    <s v="Crush &amp; Pinch"/>
    <n v="0"/>
    <s v="Montana"/>
    <s v="Near Miss"/>
    <s v="Day"/>
    <x v="7"/>
    <n v="0"/>
    <s v="Tue"/>
    <n v="7"/>
    <n v="2020"/>
  </r>
  <r>
    <d v="2020-07-16T00:00:00"/>
    <s v="Head"/>
    <x v="0"/>
    <s v="35-49"/>
    <s v="Lifting"/>
    <n v="0"/>
    <s v="Alabama"/>
    <s v="Near Miss"/>
    <s v="Night"/>
    <x v="5"/>
    <n v="0"/>
    <s v="Thu"/>
    <n v="7"/>
    <n v="2020"/>
  </r>
  <r>
    <d v="2020-07-18T00:00:00"/>
    <s v="Feet"/>
    <x v="0"/>
    <s v="35-49"/>
    <s v="Cut"/>
    <n v="0"/>
    <s v="Iowa"/>
    <s v="Medical Claim"/>
    <s v="Night"/>
    <x v="5"/>
    <n v="532"/>
    <s v="Sat"/>
    <n v="7"/>
    <n v="2020"/>
  </r>
  <r>
    <d v="2020-07-19T00:00:00"/>
    <s v="Back"/>
    <x v="0"/>
    <s v="18-24"/>
    <s v="Equipment"/>
    <n v="0"/>
    <s v="Alabama"/>
    <s v="Near Miss"/>
    <s v="Night"/>
    <x v="0"/>
    <n v="0"/>
    <s v="Sun"/>
    <n v="7"/>
    <n v="2020"/>
  </r>
  <r>
    <d v="2020-07-22T00:00:00"/>
    <s v="Trunk"/>
    <x v="0"/>
    <s v="18-24"/>
    <s v="Lifting"/>
    <n v="0"/>
    <s v="Alabama"/>
    <s v="Near Miss"/>
    <s v="Day"/>
    <x v="1"/>
    <n v="0"/>
    <s v="Wed"/>
    <n v="7"/>
    <n v="2020"/>
  </r>
  <r>
    <d v="2020-07-26T00:00:00"/>
    <s v="N/A"/>
    <x v="0"/>
    <s v="25-34"/>
    <s v="Equipment"/>
    <n v="5"/>
    <s v="Texas"/>
    <s v="Lost Time"/>
    <s v="Night"/>
    <x v="8"/>
    <n v="4281"/>
    <s v="Sun"/>
    <n v="7"/>
    <n v="2020"/>
  </r>
  <r>
    <d v="2020-07-27T00:00:00"/>
    <s v="Head"/>
    <x v="0"/>
    <s v="25-34"/>
    <s v="Burn"/>
    <n v="0"/>
    <s v="Montana"/>
    <s v="Medical Claim"/>
    <s v="Day"/>
    <x v="8"/>
    <n v="4455"/>
    <s v="Mon"/>
    <n v="7"/>
    <n v="2020"/>
  </r>
  <r>
    <d v="2020-07-28T00:00:00"/>
    <s v="Head"/>
    <x v="0"/>
    <s v="18-24"/>
    <s v="Equipment"/>
    <n v="0"/>
    <s v="California"/>
    <s v="Medical Claim"/>
    <s v="Night"/>
    <x v="4"/>
    <n v="4444"/>
    <s v="Tue"/>
    <n v="7"/>
    <n v="2020"/>
  </r>
  <r>
    <d v="2020-07-28T00:00:00"/>
    <s v="N/A"/>
    <x v="0"/>
    <s v="50+"/>
    <s v="Equipment"/>
    <n v="2"/>
    <s v="California"/>
    <s v="Lost Time"/>
    <s v="Night"/>
    <x v="3"/>
    <n v="2777"/>
    <s v="Tue"/>
    <n v="7"/>
    <n v="2020"/>
  </r>
  <r>
    <d v="2020-07-30T00:00:00"/>
    <s v="Abdomen"/>
    <x v="0"/>
    <s v="35-49"/>
    <s v="Lifting"/>
    <n v="3"/>
    <s v="Illinois"/>
    <s v="Lost Time"/>
    <s v="Night"/>
    <x v="6"/>
    <n v="4940"/>
    <s v="Thu"/>
    <n v="7"/>
    <n v="2020"/>
  </r>
  <r>
    <d v="2020-07-30T00:00:00"/>
    <s v="N/A"/>
    <x v="1"/>
    <s v="35-49"/>
    <s v="Falling object"/>
    <n v="0"/>
    <s v="Ohio"/>
    <s v="Near Miss"/>
    <s v="Night"/>
    <x v="6"/>
    <n v="0"/>
    <s v="Thu"/>
    <n v="7"/>
    <n v="2020"/>
  </r>
  <r>
    <d v="2020-08-01T00:00:00"/>
    <s v="Neck"/>
    <x v="0"/>
    <s v="25-34"/>
    <s v="Crush &amp; Pinch"/>
    <n v="0"/>
    <s v="Florida"/>
    <s v="Near Miss"/>
    <s v="Afternoon"/>
    <x v="2"/>
    <n v="0"/>
    <s v="Sat"/>
    <n v="8"/>
    <n v="2020"/>
  </r>
  <r>
    <d v="2020-08-03T00:00:00"/>
    <s v="Multiple"/>
    <x v="0"/>
    <s v="35-49"/>
    <s v="Slip/trip"/>
    <n v="0"/>
    <s v="Illinois"/>
    <s v="Medical Claim"/>
    <s v="Day"/>
    <x v="0"/>
    <n v="2521"/>
    <s v="Mon"/>
    <n v="8"/>
    <n v="2020"/>
  </r>
  <r>
    <d v="2020-08-04T00:00:00"/>
    <s v="Back"/>
    <x v="0"/>
    <s v="35-49"/>
    <s v="Falling object"/>
    <n v="0"/>
    <s v="Georgia"/>
    <s v="Medical Claim"/>
    <s v="Day"/>
    <x v="5"/>
    <n v="1430"/>
    <s v="Tue"/>
    <n v="8"/>
    <n v="2020"/>
  </r>
  <r>
    <d v="2020-08-07T00:00:00"/>
    <s v="Trunk"/>
    <x v="0"/>
    <s v="35-49"/>
    <s v="Equipment"/>
    <n v="5"/>
    <s v="Iowa"/>
    <s v="Lost Time"/>
    <s v="Afternoon"/>
    <x v="1"/>
    <n v="1505"/>
    <s v="Fri"/>
    <n v="8"/>
    <n v="2020"/>
  </r>
  <r>
    <d v="2020-08-09T00:00:00"/>
    <s v="Feet"/>
    <x v="0"/>
    <s v="35-49"/>
    <s v="Burn"/>
    <n v="0"/>
    <s v="Alabama"/>
    <s v="Medical Claim"/>
    <s v="Night"/>
    <x v="5"/>
    <n v="921"/>
    <s v="Sun"/>
    <n v="8"/>
    <n v="2020"/>
  </r>
  <r>
    <d v="2020-08-09T00:00:00"/>
    <s v="Legs"/>
    <x v="0"/>
    <s v="25-34"/>
    <s v="Equipment"/>
    <n v="0"/>
    <s v="Georgia"/>
    <s v="First Aid"/>
    <s v="Afternoon"/>
    <x v="2"/>
    <n v="206"/>
    <s v="Sun"/>
    <n v="8"/>
    <n v="2020"/>
  </r>
  <r>
    <d v="2020-08-10T00:00:00"/>
    <s v="Trunk"/>
    <x v="1"/>
    <s v="25-34"/>
    <s v="Slip/trip"/>
    <n v="0"/>
    <s v="Texas"/>
    <s v="Near Miss"/>
    <s v="Day"/>
    <x v="8"/>
    <n v="0"/>
    <s v="Mon"/>
    <n v="8"/>
    <n v="2020"/>
  </r>
  <r>
    <d v="2020-08-11T00:00:00"/>
    <s v="Legs"/>
    <x v="0"/>
    <s v="50+"/>
    <s v="Vehicle"/>
    <n v="0"/>
    <s v="Florida"/>
    <s v="Near Miss"/>
    <s v="Afternoon"/>
    <x v="7"/>
    <n v="0"/>
    <s v="Tue"/>
    <n v="8"/>
    <n v="2020"/>
  </r>
  <r>
    <d v="2020-08-12T00:00:00"/>
    <s v="Arms"/>
    <x v="0"/>
    <s v="50+"/>
    <s v="Burn"/>
    <n v="0"/>
    <s v="California"/>
    <s v="Medical Claim"/>
    <s v="Afternoon"/>
    <x v="1"/>
    <n v="1835"/>
    <s v="Wed"/>
    <n v="8"/>
    <n v="2020"/>
  </r>
  <r>
    <d v="2020-08-13T00:00:00"/>
    <s v="Feet"/>
    <x v="0"/>
    <s v="35-49"/>
    <s v="Slip/trip"/>
    <n v="1"/>
    <s v="California"/>
    <s v="Lost Time"/>
    <s v="Afternoon"/>
    <x v="2"/>
    <n v="2333"/>
    <s v="Thu"/>
    <n v="8"/>
    <n v="2020"/>
  </r>
  <r>
    <d v="2020-08-13T00:00:00"/>
    <s v="Trunk"/>
    <x v="1"/>
    <s v="35-49"/>
    <s v="Cut"/>
    <n v="0"/>
    <s v="Montana"/>
    <s v="Near Miss"/>
    <s v="Afternoon"/>
    <x v="5"/>
    <n v="0"/>
    <s v="Thu"/>
    <n v="8"/>
    <n v="2020"/>
  </r>
  <r>
    <d v="2020-08-13T00:00:00"/>
    <s v="Hands"/>
    <x v="0"/>
    <s v="35-49"/>
    <s v="Fall"/>
    <n v="0"/>
    <s v="Georgia"/>
    <s v="Medical Claim"/>
    <s v="Afternoon"/>
    <x v="1"/>
    <n v="1890"/>
    <s v="Thu"/>
    <n v="8"/>
    <n v="2020"/>
  </r>
  <r>
    <d v="2020-08-15T00:00:00"/>
    <s v="Back"/>
    <x v="0"/>
    <s v="35-49"/>
    <s v="Lifting"/>
    <n v="0"/>
    <s v="Georgia"/>
    <s v="Medical Claim"/>
    <s v="Night"/>
    <x v="3"/>
    <n v="1951"/>
    <s v="Sat"/>
    <n v="8"/>
    <n v="2020"/>
  </r>
  <r>
    <d v="2020-08-21T00:00:00"/>
    <s v="Arms"/>
    <x v="0"/>
    <s v="35-49"/>
    <s v="Falling object"/>
    <n v="5"/>
    <s v="Montana"/>
    <s v="Lost Time"/>
    <s v="Night"/>
    <x v="2"/>
    <n v="3692"/>
    <s v="Fri"/>
    <n v="8"/>
    <n v="2020"/>
  </r>
  <r>
    <d v="2020-08-21T00:00:00"/>
    <s v="Trunk"/>
    <x v="0"/>
    <s v="50+"/>
    <s v="Slip/trip"/>
    <n v="0"/>
    <s v="Iowa"/>
    <s v="First Aid"/>
    <s v="Night"/>
    <x v="2"/>
    <n v="242"/>
    <s v="Fri"/>
    <n v="8"/>
    <n v="2020"/>
  </r>
  <r>
    <d v="2020-08-23T00:00:00"/>
    <s v="Hands"/>
    <x v="1"/>
    <s v="35-49"/>
    <s v="Cut"/>
    <n v="0"/>
    <s v="Illinois"/>
    <s v="Near Miss"/>
    <s v="Night"/>
    <x v="0"/>
    <n v="0"/>
    <s v="Sun"/>
    <n v="8"/>
    <n v="2020"/>
  </r>
  <r>
    <d v="2020-08-25T00:00:00"/>
    <s v="Legs"/>
    <x v="0"/>
    <s v="25-34"/>
    <s v="Slip/trip"/>
    <n v="0"/>
    <s v="Montana"/>
    <s v="Near Miss"/>
    <s v="Day"/>
    <x v="2"/>
    <n v="0"/>
    <s v="Tue"/>
    <n v="8"/>
    <n v="2020"/>
  </r>
  <r>
    <d v="2020-08-26T00:00:00"/>
    <s v="Abdomen"/>
    <x v="0"/>
    <s v="35-49"/>
    <s v="Slip/trip"/>
    <n v="0"/>
    <s v="Florida"/>
    <s v="Medical Claim"/>
    <s v="Day"/>
    <x v="6"/>
    <n v="845"/>
    <s v="Wed"/>
    <n v="8"/>
    <n v="2020"/>
  </r>
  <r>
    <d v="2020-08-27T00:00:00"/>
    <s v="Eye"/>
    <x v="0"/>
    <s v="18-24"/>
    <s v="Fall"/>
    <n v="0"/>
    <s v="Illinois"/>
    <s v="First Aid"/>
    <s v="Day"/>
    <x v="2"/>
    <n v="395"/>
    <s v="Thu"/>
    <n v="8"/>
    <n v="2020"/>
  </r>
  <r>
    <d v="2020-08-27T00:00:00"/>
    <s v="Hands"/>
    <x v="1"/>
    <s v="35-49"/>
    <s v="Lifting"/>
    <n v="0"/>
    <s v="California"/>
    <s v="First Aid"/>
    <s v="Afternoon"/>
    <x v="5"/>
    <n v="88"/>
    <s v="Thu"/>
    <n v="8"/>
    <n v="2020"/>
  </r>
  <r>
    <d v="2020-08-30T00:00:00"/>
    <s v="Legs"/>
    <x v="0"/>
    <s v="35-49"/>
    <s v="Cut"/>
    <n v="0"/>
    <s v="Alabama"/>
    <s v="Near Miss"/>
    <s v="Afternoon"/>
    <x v="0"/>
    <n v="0"/>
    <s v="Sun"/>
    <n v="8"/>
    <n v="2020"/>
  </r>
  <r>
    <d v="2020-08-31T00:00:00"/>
    <s v="Hands"/>
    <x v="1"/>
    <s v="18-24"/>
    <s v="Slip/trip"/>
    <n v="2.5"/>
    <s v="Ohio"/>
    <s v="Lost Time"/>
    <s v="Night"/>
    <x v="7"/>
    <n v="3488"/>
    <s v="Mon"/>
    <n v="8"/>
    <n v="2020"/>
  </r>
  <r>
    <d v="2020-09-05T00:00:00"/>
    <s v="N/A"/>
    <x v="1"/>
    <s v="25-34"/>
    <s v="Cut"/>
    <n v="0"/>
    <s v="Texas"/>
    <s v="First Aid"/>
    <s v="Day"/>
    <x v="2"/>
    <n v="351"/>
    <s v="Sat"/>
    <n v="9"/>
    <n v="2020"/>
  </r>
  <r>
    <d v="2020-09-06T00:00:00"/>
    <s v="Arms"/>
    <x v="0"/>
    <s v="50+"/>
    <s v="Fall"/>
    <n v="0"/>
    <s v="Alabama"/>
    <s v="First Aid"/>
    <s v="Night"/>
    <x v="1"/>
    <n v="430"/>
    <s v="Sun"/>
    <n v="9"/>
    <n v="2020"/>
  </r>
  <r>
    <d v="2020-09-07T00:00:00"/>
    <s v="Abdomen"/>
    <x v="0"/>
    <s v="35-49"/>
    <s v="Falling object"/>
    <n v="0"/>
    <s v="Illinois"/>
    <s v="Medical Claim"/>
    <s v="Day"/>
    <x v="5"/>
    <n v="4871"/>
    <s v="Mon"/>
    <n v="9"/>
    <n v="2020"/>
  </r>
  <r>
    <d v="2020-09-11T00:00:00"/>
    <s v="Neck"/>
    <x v="0"/>
    <s v="18-24"/>
    <s v="Fall"/>
    <n v="1.5"/>
    <s v="Illinois"/>
    <s v="Lost Time"/>
    <s v="Night"/>
    <x v="3"/>
    <n v="1230"/>
    <s v="Fri"/>
    <n v="9"/>
    <n v="2020"/>
  </r>
  <r>
    <d v="2020-09-13T00:00:00"/>
    <s v="Head"/>
    <x v="0"/>
    <s v="50+"/>
    <s v="Fall"/>
    <n v="0"/>
    <s v="Ohio"/>
    <s v="Near Miss"/>
    <s v="Night"/>
    <x v="8"/>
    <n v="0"/>
    <s v="Sun"/>
    <n v="9"/>
    <n v="2020"/>
  </r>
  <r>
    <d v="2020-09-14T00:00:00"/>
    <s v="Eye"/>
    <x v="0"/>
    <s v="35-49"/>
    <s v="Cut"/>
    <n v="0"/>
    <s v="Montana"/>
    <s v="Medical Claim"/>
    <s v="Night"/>
    <x v="1"/>
    <n v="1136"/>
    <s v="Mon"/>
    <n v="9"/>
    <n v="2020"/>
  </r>
  <r>
    <d v="2020-09-16T00:00:00"/>
    <s v="Feet"/>
    <x v="1"/>
    <s v="35-49"/>
    <s v="Lifting"/>
    <n v="0"/>
    <s v="Texas"/>
    <s v="Medical Claim"/>
    <s v="Day"/>
    <x v="1"/>
    <n v="1819"/>
    <s v="Wed"/>
    <n v="9"/>
    <n v="2020"/>
  </r>
  <r>
    <d v="2020-09-22T00:00:00"/>
    <s v="Feet"/>
    <x v="0"/>
    <s v="25-34"/>
    <s v="Lifting"/>
    <n v="2.5"/>
    <s v="Georgia"/>
    <s v="Lost Time"/>
    <s v="Night"/>
    <x v="7"/>
    <n v="709"/>
    <s v="Tue"/>
    <n v="9"/>
    <n v="2020"/>
  </r>
  <r>
    <d v="2020-09-23T00:00:00"/>
    <s v="Legs"/>
    <x v="0"/>
    <s v="18-24"/>
    <s v="Fall"/>
    <n v="0"/>
    <s v="Florida"/>
    <s v="First Aid"/>
    <s v="Afternoon"/>
    <x v="7"/>
    <n v="366"/>
    <s v="Wed"/>
    <n v="9"/>
    <n v="2020"/>
  </r>
  <r>
    <d v="2020-09-25T00:00:00"/>
    <s v="Feet"/>
    <x v="0"/>
    <s v="35-49"/>
    <s v="Vehicle"/>
    <n v="0"/>
    <s v="Iowa"/>
    <s v="First Aid"/>
    <s v="Night"/>
    <x v="2"/>
    <n v="133"/>
    <s v="Fri"/>
    <n v="9"/>
    <n v="2020"/>
  </r>
  <r>
    <d v="2020-09-27T00:00:00"/>
    <s v="Back"/>
    <x v="0"/>
    <s v="50+"/>
    <s v="Lifting"/>
    <n v="0"/>
    <s v="Ohio"/>
    <s v="First Aid"/>
    <s v="Afternoon"/>
    <x v="1"/>
    <n v="470"/>
    <s v="Sun"/>
    <n v="9"/>
    <n v="2020"/>
  </r>
  <r>
    <d v="2020-09-30T00:00:00"/>
    <s v="N/A"/>
    <x v="0"/>
    <s v="35-49"/>
    <s v="Cut"/>
    <n v="0"/>
    <s v="Georgia"/>
    <s v="Near Miss"/>
    <s v="Night"/>
    <x v="6"/>
    <n v="0"/>
    <s v="Wed"/>
    <n v="9"/>
    <n v="2020"/>
  </r>
  <r>
    <d v="2020-10-04T00:00:00"/>
    <s v="Feet"/>
    <x v="0"/>
    <s v="35-49"/>
    <s v="Lifting"/>
    <n v="1"/>
    <s v="Montana"/>
    <s v="Lost Time"/>
    <s v="Day"/>
    <x v="3"/>
    <n v="2237"/>
    <s v="Sun"/>
    <n v="10"/>
    <n v="2020"/>
  </r>
  <r>
    <d v="2020-10-09T00:00:00"/>
    <s v="Arms"/>
    <x v="0"/>
    <s v="50+"/>
    <s v="Burn"/>
    <n v="0"/>
    <s v="Florida"/>
    <s v="First Aid"/>
    <s v="Day"/>
    <x v="5"/>
    <n v="58"/>
    <s v="Fri"/>
    <n v="10"/>
    <n v="2020"/>
  </r>
  <r>
    <d v="2020-10-11T00:00:00"/>
    <s v="Multiple"/>
    <x v="0"/>
    <s v="35-49"/>
    <s v="Crush &amp; Pinch"/>
    <n v="4.5"/>
    <s v="Iowa"/>
    <s v="Lost Time"/>
    <s v="Night"/>
    <x v="1"/>
    <n v="3299"/>
    <s v="Sun"/>
    <n v="10"/>
    <n v="2020"/>
  </r>
  <r>
    <d v="2020-10-12T00:00:00"/>
    <s v="Trunk"/>
    <x v="0"/>
    <s v="50+"/>
    <s v="Slip/trip"/>
    <n v="0"/>
    <s v="California"/>
    <s v="First Aid"/>
    <s v="Night"/>
    <x v="1"/>
    <n v="369"/>
    <s v="Mon"/>
    <n v="10"/>
    <n v="2020"/>
  </r>
  <r>
    <d v="2020-10-12T00:00:00"/>
    <s v="Multiple"/>
    <x v="0"/>
    <s v="18-24"/>
    <s v="Crush &amp; Pinch"/>
    <n v="0"/>
    <s v="Georgia"/>
    <s v="First Aid"/>
    <s v="Day"/>
    <x v="3"/>
    <n v="229"/>
    <s v="Mon"/>
    <n v="10"/>
    <n v="2020"/>
  </r>
  <r>
    <d v="2020-10-13T00:00:00"/>
    <s v="N/A"/>
    <x v="0"/>
    <s v="25-34"/>
    <s v="Fall"/>
    <n v="2.5"/>
    <s v="Ohio"/>
    <s v="Lost Time"/>
    <s v="Day"/>
    <x v="4"/>
    <n v="1731"/>
    <s v="Tue"/>
    <n v="10"/>
    <n v="2020"/>
  </r>
  <r>
    <d v="2020-10-13T00:00:00"/>
    <s v="N/A"/>
    <x v="0"/>
    <s v="35-49"/>
    <s v="Crush &amp; Pinch"/>
    <n v="1.5"/>
    <s v="Florida"/>
    <s v="Lost Time"/>
    <s v="Afternoon"/>
    <x v="1"/>
    <n v="4823"/>
    <s v="Tue"/>
    <n v="10"/>
    <n v="2020"/>
  </r>
  <r>
    <d v="2020-10-14T00:00:00"/>
    <s v="Abdomen"/>
    <x v="0"/>
    <s v="25-34"/>
    <s v="Lifting"/>
    <n v="0"/>
    <s v="Georgia"/>
    <s v="First Aid"/>
    <s v="Night"/>
    <x v="1"/>
    <n v="57"/>
    <s v="Wed"/>
    <n v="10"/>
    <n v="2020"/>
  </r>
  <r>
    <d v="2020-10-16T00:00:00"/>
    <s v="Neck"/>
    <x v="0"/>
    <s v="35-49"/>
    <s v="Burn"/>
    <n v="0"/>
    <s v="Iowa"/>
    <s v="First Aid"/>
    <s v="Day"/>
    <x v="6"/>
    <n v="466"/>
    <s v="Fri"/>
    <n v="10"/>
    <n v="2020"/>
  </r>
  <r>
    <d v="2020-10-16T00:00:00"/>
    <s v="N/A"/>
    <x v="0"/>
    <s v="50+"/>
    <s v="Slip/trip"/>
    <n v="0"/>
    <s v="California"/>
    <s v="Near Miss"/>
    <s v="Night"/>
    <x v="2"/>
    <n v="0"/>
    <s v="Fri"/>
    <n v="10"/>
    <n v="2020"/>
  </r>
  <r>
    <d v="2020-10-17T00:00:00"/>
    <s v="Legs"/>
    <x v="0"/>
    <s v="25-34"/>
    <s v="Vehicle"/>
    <n v="0"/>
    <s v="California"/>
    <s v="Near Miss"/>
    <s v="Night"/>
    <x v="0"/>
    <n v="0"/>
    <s v="Sat"/>
    <n v="10"/>
    <n v="2020"/>
  </r>
  <r>
    <d v="2020-10-19T00:00:00"/>
    <s v="Eye"/>
    <x v="0"/>
    <s v="25-34"/>
    <s v="Falling object"/>
    <n v="0"/>
    <s v="Texas"/>
    <s v="Near Miss"/>
    <s v="Day"/>
    <x v="3"/>
    <n v="0"/>
    <s v="Mon"/>
    <n v="10"/>
    <n v="2020"/>
  </r>
  <r>
    <d v="2020-10-22T00:00:00"/>
    <s v="Hands"/>
    <x v="0"/>
    <s v="25-34"/>
    <s v="Slip/trip"/>
    <n v="2"/>
    <s v="Iowa"/>
    <s v="Lost Time"/>
    <s v="Night"/>
    <x v="1"/>
    <n v="3549"/>
    <s v="Thu"/>
    <n v="10"/>
    <n v="2020"/>
  </r>
  <r>
    <d v="2020-10-24T00:00:00"/>
    <s v="Hands"/>
    <x v="0"/>
    <s v="50+"/>
    <s v="Equipment"/>
    <n v="0"/>
    <s v="Alabama"/>
    <s v="Medical Claim"/>
    <s v="Day"/>
    <x v="1"/>
    <n v="2476"/>
    <s v="Sat"/>
    <n v="10"/>
    <n v="2020"/>
  </r>
  <r>
    <d v="2020-10-26T00:00:00"/>
    <s v="Head"/>
    <x v="0"/>
    <s v="25-34"/>
    <s v="Burn"/>
    <n v="4.5"/>
    <s v="Texas"/>
    <s v="Lost Time"/>
    <s v="Night"/>
    <x v="5"/>
    <n v="1935"/>
    <s v="Mon"/>
    <n v="10"/>
    <n v="2020"/>
  </r>
  <r>
    <d v="2020-10-27T00:00:00"/>
    <s v="Neck"/>
    <x v="0"/>
    <s v="35-49"/>
    <s v="Equipment"/>
    <n v="0"/>
    <s v="Ohio"/>
    <s v="First Aid"/>
    <s v="Night"/>
    <x v="7"/>
    <n v="143"/>
    <s v="Tue"/>
    <n v="10"/>
    <n v="2020"/>
  </r>
  <r>
    <d v="2020-10-27T00:00:00"/>
    <s v="Multiple"/>
    <x v="0"/>
    <s v="25-34"/>
    <s v="Lifting"/>
    <n v="3"/>
    <s v="Texas"/>
    <s v="Lost Time"/>
    <s v="Afternoon"/>
    <x v="2"/>
    <n v="2397"/>
    <s v="Tue"/>
    <n v="10"/>
    <n v="2020"/>
  </r>
  <r>
    <d v="2020-10-30T00:00:00"/>
    <s v="Hands"/>
    <x v="0"/>
    <s v="35-49"/>
    <s v="Falling object"/>
    <n v="1.5"/>
    <s v="Texas"/>
    <s v="Lost Time"/>
    <s v="Afternoon"/>
    <x v="1"/>
    <n v="4618"/>
    <s v="Fri"/>
    <n v="10"/>
    <n v="2020"/>
  </r>
  <r>
    <d v="2020-11-07T00:00:00"/>
    <s v="Multiple"/>
    <x v="0"/>
    <s v="35-49"/>
    <s v="Burn"/>
    <n v="0"/>
    <s v="Georgia"/>
    <s v="Medical Claim"/>
    <s v="Day"/>
    <x v="7"/>
    <n v="3849"/>
    <s v="Sat"/>
    <n v="11"/>
    <n v="2020"/>
  </r>
  <r>
    <d v="2020-11-11T00:00:00"/>
    <s v="Hands"/>
    <x v="0"/>
    <s v="18-24"/>
    <s v="Fall"/>
    <n v="0"/>
    <s v="Illinois"/>
    <s v="Medical Claim"/>
    <s v="Afternoon"/>
    <x v="7"/>
    <n v="588"/>
    <s v="Wed"/>
    <n v="11"/>
    <n v="2020"/>
  </r>
  <r>
    <d v="2020-11-12T00:00:00"/>
    <s v="Arms"/>
    <x v="0"/>
    <s v="18-24"/>
    <s v="Cut"/>
    <n v="0"/>
    <s v="Texas"/>
    <s v="Near Miss"/>
    <s v="Afternoon"/>
    <x v="7"/>
    <n v="0"/>
    <s v="Thu"/>
    <n v="11"/>
    <n v="2020"/>
  </r>
  <r>
    <d v="2020-11-15T00:00:00"/>
    <s v="Trunk"/>
    <x v="0"/>
    <s v="35-49"/>
    <s v="Equipment"/>
    <n v="4.5"/>
    <s v="Texas"/>
    <s v="Lost Time"/>
    <s v="Night"/>
    <x v="1"/>
    <n v="4411"/>
    <s v="Sun"/>
    <n v="11"/>
    <n v="2020"/>
  </r>
  <r>
    <d v="2020-11-16T00:00:00"/>
    <s v="Neck"/>
    <x v="0"/>
    <s v="50+"/>
    <s v="Slip/trip"/>
    <n v="0"/>
    <s v="Texas"/>
    <s v="Near Miss"/>
    <s v="Day"/>
    <x v="0"/>
    <n v="0"/>
    <s v="Mon"/>
    <n v="11"/>
    <n v="2020"/>
  </r>
  <r>
    <d v="2020-11-18T00:00:00"/>
    <s v="Multiple"/>
    <x v="0"/>
    <s v="50+"/>
    <s v="Vehicle"/>
    <n v="0"/>
    <s v="California"/>
    <s v="Near Miss"/>
    <s v="Day"/>
    <x v="5"/>
    <n v="0"/>
    <s v="Wed"/>
    <n v="11"/>
    <n v="2020"/>
  </r>
  <r>
    <d v="2020-11-19T00:00:00"/>
    <s v="Legs"/>
    <x v="0"/>
    <s v="35-49"/>
    <s v="Fall"/>
    <n v="0"/>
    <s v="Texas"/>
    <s v="First Aid"/>
    <s v="Afternoon"/>
    <x v="6"/>
    <n v="282"/>
    <s v="Thu"/>
    <n v="11"/>
    <n v="2020"/>
  </r>
  <r>
    <d v="2020-11-20T00:00:00"/>
    <s v="Back"/>
    <x v="1"/>
    <s v="35-49"/>
    <s v="Burn"/>
    <n v="0"/>
    <s v="California"/>
    <s v="First Aid"/>
    <s v="Night"/>
    <x v="7"/>
    <n v="244"/>
    <s v="Fri"/>
    <n v="11"/>
    <n v="2020"/>
  </r>
  <r>
    <d v="2020-11-22T00:00:00"/>
    <s v="Multiple"/>
    <x v="0"/>
    <s v="35-49"/>
    <s v="Slip/trip"/>
    <n v="0"/>
    <s v="Ohio"/>
    <s v="First Aid"/>
    <s v="Day"/>
    <x v="0"/>
    <n v="278"/>
    <s v="Sun"/>
    <n v="11"/>
    <n v="2020"/>
  </r>
  <r>
    <d v="2020-11-22T00:00:00"/>
    <s v="Abdomen"/>
    <x v="1"/>
    <s v="25-34"/>
    <s v="Falling object"/>
    <n v="5"/>
    <s v="California"/>
    <s v="Lost Time"/>
    <s v="Day"/>
    <x v="1"/>
    <n v="4879"/>
    <s v="Sun"/>
    <n v="11"/>
    <n v="2020"/>
  </r>
  <r>
    <d v="2020-11-24T00:00:00"/>
    <s v="Back"/>
    <x v="1"/>
    <s v="18-24"/>
    <s v="Lifting"/>
    <n v="0"/>
    <s v="Illinois"/>
    <s v="First Aid"/>
    <s v="Night"/>
    <x v="5"/>
    <n v="414"/>
    <s v="Tue"/>
    <n v="11"/>
    <n v="2020"/>
  </r>
  <r>
    <d v="2020-11-25T00:00:00"/>
    <s v="Abdomen"/>
    <x v="1"/>
    <s v="25-34"/>
    <s v="Burn"/>
    <n v="5"/>
    <s v="Montana"/>
    <s v="Lost Time"/>
    <s v="Day"/>
    <x v="6"/>
    <n v="2569"/>
    <s v="Wed"/>
    <n v="11"/>
    <n v="2020"/>
  </r>
  <r>
    <d v="2020-11-29T00:00:00"/>
    <s v="Abdomen"/>
    <x v="0"/>
    <s v="35-49"/>
    <s v="Cut"/>
    <n v="0"/>
    <s v="Montana"/>
    <s v="Near Miss"/>
    <s v="Day"/>
    <x v="3"/>
    <n v="0"/>
    <s v="Sun"/>
    <n v="11"/>
    <n v="2020"/>
  </r>
  <r>
    <d v="2020-11-30T00:00:00"/>
    <s v="Head"/>
    <x v="0"/>
    <s v="25-34"/>
    <s v="Vehicle"/>
    <n v="0"/>
    <s v="Florida"/>
    <s v="Medical Claim"/>
    <s v="Day"/>
    <x v="0"/>
    <n v="4685"/>
    <s v="Mon"/>
    <n v="11"/>
    <n v="2020"/>
  </r>
  <r>
    <d v="2020-11-30T00:00:00"/>
    <s v="N/A"/>
    <x v="0"/>
    <s v="25-34"/>
    <s v="Burn"/>
    <n v="0"/>
    <s v="Iowa"/>
    <s v="Medical Claim"/>
    <s v="Day"/>
    <x v="8"/>
    <n v="1222"/>
    <s v="Mon"/>
    <n v="11"/>
    <n v="2020"/>
  </r>
  <r>
    <d v="2020-12-01T00:00:00"/>
    <s v="Legs"/>
    <x v="0"/>
    <s v="25-34"/>
    <s v="Slip/trip"/>
    <n v="3.5"/>
    <s v="Ohio"/>
    <s v="Lost Time"/>
    <s v="Night"/>
    <x v="6"/>
    <n v="1806"/>
    <s v="Tue"/>
    <n v="12"/>
    <n v="2020"/>
  </r>
  <r>
    <d v="2020-12-03T00:00:00"/>
    <s v="Head"/>
    <x v="0"/>
    <s v="50+"/>
    <s v="Equipment"/>
    <n v="0"/>
    <s v="California"/>
    <s v="Near Miss"/>
    <s v="Day"/>
    <x v="4"/>
    <n v="0"/>
    <s v="Thu"/>
    <n v="12"/>
    <n v="2020"/>
  </r>
  <r>
    <d v="2020-12-04T00:00:00"/>
    <s v="Arms"/>
    <x v="1"/>
    <s v="25-34"/>
    <s v="Burn"/>
    <n v="1"/>
    <s v="Georgia"/>
    <s v="Lost Time"/>
    <s v="Afternoon"/>
    <x v="5"/>
    <n v="2877"/>
    <s v="Fri"/>
    <n v="12"/>
    <n v="2020"/>
  </r>
  <r>
    <d v="2020-12-04T00:00:00"/>
    <s v="N/A"/>
    <x v="0"/>
    <s v="25-34"/>
    <s v="Cut"/>
    <n v="0"/>
    <s v="Ohio"/>
    <s v="Medical Claim"/>
    <s v="Afternoon"/>
    <x v="5"/>
    <n v="1710"/>
    <s v="Fri"/>
    <n v="12"/>
    <n v="2020"/>
  </r>
  <r>
    <d v="2020-12-04T00:00:00"/>
    <s v="Hands"/>
    <x v="0"/>
    <s v="25-34"/>
    <s v="Fall"/>
    <n v="0"/>
    <s v="Texas"/>
    <s v="Near Miss"/>
    <s v="Afternoon"/>
    <x v="1"/>
    <n v="0"/>
    <s v="Fri"/>
    <n v="12"/>
    <n v="2020"/>
  </r>
  <r>
    <d v="2020-12-06T00:00:00"/>
    <s v="Feet"/>
    <x v="0"/>
    <s v="18-24"/>
    <s v="Falling object"/>
    <n v="2.5"/>
    <s v="California"/>
    <s v="Lost Time"/>
    <s v="Afternoon"/>
    <x v="6"/>
    <n v="903"/>
    <s v="Sun"/>
    <n v="12"/>
    <n v="2020"/>
  </r>
  <r>
    <d v="2020-12-08T00:00:00"/>
    <s v="Eye"/>
    <x v="0"/>
    <s v="18-24"/>
    <s v="Burn"/>
    <n v="0"/>
    <s v="Florida"/>
    <s v="First Aid"/>
    <s v="Afternoon"/>
    <x v="0"/>
    <n v="115"/>
    <s v="Tue"/>
    <n v="12"/>
    <n v="2020"/>
  </r>
  <r>
    <d v="2020-12-08T00:00:00"/>
    <s v="Feet"/>
    <x v="0"/>
    <s v="50+"/>
    <s v="Equipment"/>
    <n v="0"/>
    <s v="Georgia"/>
    <s v="Medical Claim"/>
    <s v="Day"/>
    <x v="6"/>
    <n v="1168"/>
    <s v="Tue"/>
    <n v="12"/>
    <n v="2020"/>
  </r>
  <r>
    <d v="2020-12-09T00:00:00"/>
    <s v="Back"/>
    <x v="0"/>
    <s v="18-24"/>
    <s v="Equipment"/>
    <n v="5"/>
    <s v="Texas"/>
    <s v="Lost Time"/>
    <s v="Night"/>
    <x v="8"/>
    <n v="2479"/>
    <s v="Wed"/>
    <n v="12"/>
    <n v="2020"/>
  </r>
  <r>
    <d v="2020-12-10T00:00:00"/>
    <s v="Multiple"/>
    <x v="0"/>
    <s v="18-24"/>
    <s v="Fall"/>
    <n v="0"/>
    <s v="Ohio"/>
    <s v="Near Miss"/>
    <s v="Day"/>
    <x v="0"/>
    <n v="0"/>
    <s v="Thu"/>
    <n v="12"/>
    <n v="2020"/>
  </r>
  <r>
    <d v="2020-12-11T00:00:00"/>
    <s v="Head"/>
    <x v="0"/>
    <s v="18-24"/>
    <s v="Slip/trip"/>
    <n v="0"/>
    <s v="Florida"/>
    <s v="First Aid"/>
    <s v="Afternoon"/>
    <x v="6"/>
    <n v="361"/>
    <s v="Fri"/>
    <n v="12"/>
    <n v="2020"/>
  </r>
  <r>
    <d v="2020-12-12T00:00:00"/>
    <s v="Abdomen"/>
    <x v="0"/>
    <s v="50+"/>
    <s v="Equipment"/>
    <n v="0"/>
    <s v="Iowa"/>
    <s v="Medical Claim"/>
    <s v="Afternoon"/>
    <x v="5"/>
    <n v="4176"/>
    <s v="Sat"/>
    <n v="12"/>
    <n v="2020"/>
  </r>
  <r>
    <d v="2020-12-16T00:00:00"/>
    <s v="Feet"/>
    <x v="0"/>
    <s v="35-49"/>
    <s v="Burn"/>
    <n v="3"/>
    <s v="Montana"/>
    <s v="Lost Time"/>
    <s v="Afternoon"/>
    <x v="3"/>
    <n v="3846"/>
    <s v="Wed"/>
    <n v="12"/>
    <n v="2020"/>
  </r>
  <r>
    <d v="2020-12-18T00:00:00"/>
    <s v="Abdomen"/>
    <x v="0"/>
    <s v="35-49"/>
    <s v="Crush &amp; Pinch"/>
    <n v="0"/>
    <s v="Alabama"/>
    <s v="Medical Claim"/>
    <s v="Afternoon"/>
    <x v="8"/>
    <n v="4288"/>
    <s v="Fri"/>
    <n v="12"/>
    <n v="2020"/>
  </r>
  <r>
    <d v="2020-12-23T00:00:00"/>
    <s v="Back"/>
    <x v="0"/>
    <s v="25-34"/>
    <s v="Fall"/>
    <n v="2.5"/>
    <s v="Illinois"/>
    <s v="Lost Time"/>
    <s v="Night"/>
    <x v="3"/>
    <n v="3734"/>
    <s v="Wed"/>
    <n v="12"/>
    <n v="2020"/>
  </r>
  <r>
    <d v="2020-12-23T00:00:00"/>
    <s v="Multiple"/>
    <x v="0"/>
    <s v="18-24"/>
    <s v="Falling object"/>
    <n v="0"/>
    <s v="Ohio"/>
    <s v="Near Miss"/>
    <s v="Afternoon"/>
    <x v="0"/>
    <n v="0"/>
    <s v="Wed"/>
    <n v="12"/>
    <n v="2020"/>
  </r>
  <r>
    <d v="2020-12-24T00:00:00"/>
    <s v="Hands"/>
    <x v="0"/>
    <s v="25-34"/>
    <s v="Fall"/>
    <n v="0"/>
    <s v="Illinois"/>
    <s v="Near Miss"/>
    <s v="Night"/>
    <x v="7"/>
    <n v="0"/>
    <s v="Thu"/>
    <n v="12"/>
    <n v="2020"/>
  </r>
  <r>
    <d v="2020-12-25T00:00:00"/>
    <s v="Back"/>
    <x v="0"/>
    <s v="35-49"/>
    <s v="Cut"/>
    <n v="2.5"/>
    <s v="Illinois"/>
    <s v="Lost Time"/>
    <s v="Afternoon"/>
    <x v="1"/>
    <n v="1486"/>
    <s v="Fri"/>
    <n v="12"/>
    <n v="2020"/>
  </r>
  <r>
    <d v="2020-12-25T00:00:00"/>
    <s v="Legs"/>
    <x v="0"/>
    <s v="25-34"/>
    <s v="Fall"/>
    <n v="0"/>
    <s v="Alabama"/>
    <s v="Near Miss"/>
    <s v="Night"/>
    <x v="3"/>
    <n v="0"/>
    <s v="Fri"/>
    <n v="12"/>
    <n v="2020"/>
  </r>
  <r>
    <d v="2020-12-27T00:00:00"/>
    <s v="Eye"/>
    <x v="0"/>
    <s v="25-34"/>
    <s v="Falling object"/>
    <n v="0"/>
    <s v="Georgia"/>
    <s v="Medical Claim"/>
    <s v="Day"/>
    <x v="3"/>
    <n v="733"/>
    <s v="Sun"/>
    <n v="12"/>
    <n v="2020"/>
  </r>
  <r>
    <d v="2020-12-27T00:00:00"/>
    <s v="Legs"/>
    <x v="0"/>
    <s v="25-34"/>
    <s v="Burn"/>
    <n v="0"/>
    <s v="Illinois"/>
    <s v="First Aid"/>
    <s v="Day"/>
    <x v="3"/>
    <n v="265"/>
    <s v="Sun"/>
    <n v="12"/>
    <n v="2020"/>
  </r>
  <r>
    <d v="2020-12-30T00:00:00"/>
    <s v="Trunk"/>
    <x v="0"/>
    <s v="50+"/>
    <s v="Burn"/>
    <n v="0"/>
    <s v="Ohio"/>
    <s v="Medical Claim"/>
    <s v="Afternoon"/>
    <x v="4"/>
    <n v="5000"/>
    <s v="Wed"/>
    <n v="12"/>
    <n v="2020"/>
  </r>
  <r>
    <d v="2020-12-30T00:00:00"/>
    <s v="Trunk"/>
    <x v="0"/>
    <s v="18-24"/>
    <s v="Fall"/>
    <n v="0"/>
    <s v="Montana"/>
    <s v="Medical Claim"/>
    <s v="Day"/>
    <x v="7"/>
    <n v="4366"/>
    <s v="Wed"/>
    <n v="12"/>
    <n v="2020"/>
  </r>
  <r>
    <d v="2020-12-31T00:00:00"/>
    <s v="Abdomen"/>
    <x v="0"/>
    <s v="25-34"/>
    <s v="Burn"/>
    <n v="2"/>
    <s v="Florida"/>
    <s v="Lost Time"/>
    <s v="Day"/>
    <x v="7"/>
    <n v="3060"/>
    <s v="Thu"/>
    <n v="12"/>
    <n v="2020"/>
  </r>
  <r>
    <d v="2021-01-03T00:00:00"/>
    <s v="Arms"/>
    <x v="1"/>
    <s v="50+"/>
    <s v="Crush &amp; Pinch"/>
    <n v="0"/>
    <s v="Alabama"/>
    <s v="Medical Claim"/>
    <s v="Afternoon"/>
    <x v="7"/>
    <n v="503"/>
    <s v="Sun"/>
    <n v="1"/>
    <n v="2021"/>
  </r>
  <r>
    <d v="2021-01-03T00:00:00"/>
    <s v="Abdomen"/>
    <x v="1"/>
    <s v="25-34"/>
    <s v="Crush &amp; Pinch"/>
    <n v="0"/>
    <s v="Georgia"/>
    <s v="Medical Claim"/>
    <s v="Afternoon"/>
    <x v="0"/>
    <n v="3846"/>
    <s v="Sun"/>
    <n v="1"/>
    <n v="2021"/>
  </r>
  <r>
    <d v="2021-01-06T00:00:00"/>
    <s v="Arms"/>
    <x v="0"/>
    <s v="35-49"/>
    <s v="Vehicle"/>
    <n v="0"/>
    <s v="Florida"/>
    <s v="Medical Claim"/>
    <s v="Day"/>
    <x v="1"/>
    <n v="1690"/>
    <s v="Wed"/>
    <n v="1"/>
    <n v="2021"/>
  </r>
  <r>
    <d v="2021-01-07T00:00:00"/>
    <s v="Arms"/>
    <x v="0"/>
    <s v="35-49"/>
    <s v="Cut"/>
    <n v="0"/>
    <s v="Iowa"/>
    <s v="Medical Claim"/>
    <s v="Afternoon"/>
    <x v="7"/>
    <n v="1010"/>
    <s v="Thu"/>
    <n v="1"/>
    <n v="2021"/>
  </r>
  <r>
    <d v="2021-01-08T00:00:00"/>
    <s v="Trunk"/>
    <x v="0"/>
    <s v="50+"/>
    <s v="Falling object"/>
    <n v="0"/>
    <s v="Florida"/>
    <s v="Near Miss"/>
    <s v="Afternoon"/>
    <x v="0"/>
    <n v="0"/>
    <s v="Fri"/>
    <n v="1"/>
    <n v="2021"/>
  </r>
  <r>
    <d v="2021-01-08T00:00:00"/>
    <s v="Back"/>
    <x v="0"/>
    <s v="35-49"/>
    <s v="Slip/trip"/>
    <n v="0"/>
    <s v="Illinois"/>
    <s v="Near Miss"/>
    <s v="Night"/>
    <x v="5"/>
    <n v="0"/>
    <s v="Fri"/>
    <n v="1"/>
    <n v="2021"/>
  </r>
  <r>
    <d v="2021-01-08T00:00:00"/>
    <s v="Legs"/>
    <x v="0"/>
    <s v="25-34"/>
    <s v="Lifting"/>
    <n v="4"/>
    <s v="Texas"/>
    <s v="Lost Time"/>
    <s v="Afternoon"/>
    <x v="2"/>
    <n v="1190"/>
    <s v="Fri"/>
    <n v="1"/>
    <n v="2021"/>
  </r>
  <r>
    <d v="2021-01-11T00:00:00"/>
    <s v="Trunk"/>
    <x v="0"/>
    <s v="25-34"/>
    <s v="Fall"/>
    <n v="0"/>
    <s v="Florida"/>
    <s v="Medical Claim"/>
    <s v="Day"/>
    <x v="2"/>
    <n v="2459"/>
    <s v="Mon"/>
    <n v="1"/>
    <n v="2021"/>
  </r>
  <r>
    <d v="2021-01-13T00:00:00"/>
    <s v="N/A"/>
    <x v="0"/>
    <s v="25-34"/>
    <s v="Falling object"/>
    <n v="1.5"/>
    <s v="Florida"/>
    <s v="Lost Time"/>
    <s v="Night"/>
    <x v="6"/>
    <n v="995"/>
    <s v="Wed"/>
    <n v="1"/>
    <n v="2021"/>
  </r>
  <r>
    <d v="2021-01-16T00:00:00"/>
    <s v="Back"/>
    <x v="0"/>
    <s v="25-34"/>
    <s v="Crush &amp; Pinch"/>
    <n v="2"/>
    <s v="Alabama"/>
    <s v="Lost Time"/>
    <s v="Day"/>
    <x v="2"/>
    <n v="2593"/>
    <s v="Sat"/>
    <n v="1"/>
    <n v="2021"/>
  </r>
  <r>
    <d v="2021-01-19T00:00:00"/>
    <s v="Trunk"/>
    <x v="0"/>
    <s v="50+"/>
    <s v="Lifting"/>
    <n v="0"/>
    <s v="Florida"/>
    <s v="Near Miss"/>
    <s v="Day"/>
    <x v="2"/>
    <n v="0"/>
    <s v="Tue"/>
    <n v="1"/>
    <n v="2021"/>
  </r>
  <r>
    <d v="2021-01-23T00:00:00"/>
    <s v="Neck"/>
    <x v="0"/>
    <s v="18-24"/>
    <s v="Falling object"/>
    <n v="0"/>
    <s v="Iowa"/>
    <s v="First Aid"/>
    <s v="Afternoon"/>
    <x v="0"/>
    <n v="8"/>
    <s v="Sat"/>
    <n v="1"/>
    <n v="2021"/>
  </r>
  <r>
    <d v="2021-01-25T00:00:00"/>
    <s v="Head"/>
    <x v="0"/>
    <s v="50+"/>
    <s v="Vehicle"/>
    <n v="0"/>
    <s v="Iowa"/>
    <s v="Medical Claim"/>
    <s v="Day"/>
    <x v="8"/>
    <n v="4259"/>
    <s v="Mon"/>
    <n v="1"/>
    <n v="2021"/>
  </r>
  <r>
    <d v="2021-01-26T00:00:00"/>
    <s v="Trunk"/>
    <x v="0"/>
    <s v="35-49"/>
    <s v="Burn"/>
    <n v="0"/>
    <s v="Texas"/>
    <s v="Medical Claim"/>
    <s v="Night"/>
    <x v="2"/>
    <n v="2582"/>
    <s v="Tue"/>
    <n v="1"/>
    <n v="2021"/>
  </r>
  <r>
    <d v="2021-01-27T00:00:00"/>
    <s v="Legs"/>
    <x v="0"/>
    <s v="25-34"/>
    <s v="Fall"/>
    <n v="0"/>
    <s v="Iowa"/>
    <s v="First Aid"/>
    <s v="Night"/>
    <x v="6"/>
    <n v="66"/>
    <s v="Wed"/>
    <n v="1"/>
    <n v="2021"/>
  </r>
  <r>
    <d v="2021-02-02T00:00:00"/>
    <s v="N/A"/>
    <x v="0"/>
    <s v="50+"/>
    <s v="Fall"/>
    <n v="0.5"/>
    <s v="Illinois"/>
    <s v="Lost Time"/>
    <s v="Day"/>
    <x v="4"/>
    <n v="2437"/>
    <s v="Tue"/>
    <n v="2"/>
    <n v="2021"/>
  </r>
  <r>
    <d v="2021-02-02T00:00:00"/>
    <s v="Back"/>
    <x v="1"/>
    <s v="50+"/>
    <s v="Vehicle"/>
    <n v="0"/>
    <s v="Alabama"/>
    <s v="Near Miss"/>
    <s v="Day"/>
    <x v="0"/>
    <n v="0"/>
    <s v="Tue"/>
    <n v="2"/>
    <n v="2021"/>
  </r>
  <r>
    <d v="2021-02-03T00:00:00"/>
    <s v="Arms"/>
    <x v="0"/>
    <s v="18-24"/>
    <s v="Slip/trip"/>
    <n v="0"/>
    <s v="Illinois"/>
    <s v="Medical Claim"/>
    <s v="Day"/>
    <x v="0"/>
    <n v="2359"/>
    <s v="Wed"/>
    <n v="2"/>
    <n v="2021"/>
  </r>
  <r>
    <d v="2021-02-07T00:00:00"/>
    <s v="Neck"/>
    <x v="0"/>
    <s v="50+"/>
    <s v="Burn"/>
    <n v="0"/>
    <s v="Ohio"/>
    <s v="Medical Claim"/>
    <s v="Night"/>
    <x v="0"/>
    <n v="653"/>
    <s v="Sun"/>
    <n v="2"/>
    <n v="2021"/>
  </r>
  <r>
    <d v="2021-02-11T00:00:00"/>
    <s v="Legs"/>
    <x v="0"/>
    <s v="35-49"/>
    <s v="Cut"/>
    <n v="0"/>
    <s v="Iowa"/>
    <s v="Medical Claim"/>
    <s v="Afternoon"/>
    <x v="0"/>
    <n v="3487"/>
    <s v="Thu"/>
    <n v="2"/>
    <n v="2021"/>
  </r>
  <r>
    <d v="2021-02-11T00:00:00"/>
    <s v="Feet"/>
    <x v="0"/>
    <s v="35-49"/>
    <s v="Falling object"/>
    <n v="0"/>
    <s v="California"/>
    <s v="First Aid"/>
    <s v="Afternoon"/>
    <x v="8"/>
    <n v="67"/>
    <s v="Thu"/>
    <n v="2"/>
    <n v="2021"/>
  </r>
  <r>
    <d v="2021-02-13T00:00:00"/>
    <s v="Neck"/>
    <x v="0"/>
    <s v="50+"/>
    <s v="Crush &amp; Pinch"/>
    <n v="2.5"/>
    <s v="Alabama"/>
    <s v="Lost Time"/>
    <s v="Night"/>
    <x v="6"/>
    <n v="1922"/>
    <s v="Sat"/>
    <n v="2"/>
    <n v="2021"/>
  </r>
  <r>
    <d v="2021-02-14T00:00:00"/>
    <s v="Trunk"/>
    <x v="0"/>
    <s v="18-24"/>
    <s v="Fall"/>
    <n v="0"/>
    <s v="Montana"/>
    <s v="Medical Claim"/>
    <s v="Night"/>
    <x v="0"/>
    <n v="4247"/>
    <s v="Sun"/>
    <n v="2"/>
    <n v="2021"/>
  </r>
  <r>
    <d v="2021-02-15T00:00:00"/>
    <s v="Feet"/>
    <x v="0"/>
    <s v="50+"/>
    <s v="Fall"/>
    <n v="0"/>
    <s v="Illinois"/>
    <s v="Near Miss"/>
    <s v="Night"/>
    <x v="1"/>
    <n v="0"/>
    <s v="Mon"/>
    <n v="2"/>
    <n v="2021"/>
  </r>
  <r>
    <d v="2021-02-18T00:00:00"/>
    <s v="Trunk"/>
    <x v="0"/>
    <s v="18-24"/>
    <s v="Fall"/>
    <n v="0"/>
    <s v="Illinois"/>
    <s v="Near Miss"/>
    <s v="Night"/>
    <x v="8"/>
    <n v="0"/>
    <s v="Thu"/>
    <n v="2"/>
    <n v="2021"/>
  </r>
  <r>
    <d v="2021-02-18T00:00:00"/>
    <s v="Neck"/>
    <x v="1"/>
    <s v="25-34"/>
    <s v="Slip/trip"/>
    <n v="0"/>
    <s v="Florida"/>
    <s v="Near Miss"/>
    <s v="Night"/>
    <x v="6"/>
    <n v="0"/>
    <s v="Thu"/>
    <n v="2"/>
    <n v="2021"/>
  </r>
  <r>
    <d v="2021-02-19T00:00:00"/>
    <s v="Multiple"/>
    <x v="0"/>
    <s v="18-24"/>
    <s v="Crush &amp; Pinch"/>
    <n v="0"/>
    <s v="California"/>
    <s v="First Aid"/>
    <s v="Night"/>
    <x v="1"/>
    <n v="189"/>
    <s v="Fri"/>
    <n v="2"/>
    <n v="2021"/>
  </r>
  <r>
    <d v="2021-02-21T00:00:00"/>
    <s v="Multiple"/>
    <x v="0"/>
    <s v="25-34"/>
    <s v="Vehicle"/>
    <n v="0"/>
    <s v="Texas"/>
    <s v="Near Miss"/>
    <s v="Night"/>
    <x v="7"/>
    <n v="0"/>
    <s v="Sun"/>
    <n v="2"/>
    <n v="2021"/>
  </r>
  <r>
    <d v="2021-02-24T00:00:00"/>
    <s v="Trunk"/>
    <x v="0"/>
    <s v="35-49"/>
    <s v="Lifting"/>
    <n v="0"/>
    <s v="Ohio"/>
    <s v="Near Miss"/>
    <s v="Afternoon"/>
    <x v="4"/>
    <n v="0"/>
    <s v="Wed"/>
    <n v="2"/>
    <n v="2021"/>
  </r>
  <r>
    <d v="2021-02-26T00:00:00"/>
    <s v="Arms"/>
    <x v="0"/>
    <s v="18-24"/>
    <s v="Slip/trip"/>
    <n v="0"/>
    <s v="Montana"/>
    <s v="Medical Claim"/>
    <s v="Day"/>
    <x v="3"/>
    <n v="2801"/>
    <s v="Fri"/>
    <n v="2"/>
    <n v="2021"/>
  </r>
  <r>
    <d v="2021-02-28T00:00:00"/>
    <s v="Back"/>
    <x v="0"/>
    <s v="18-24"/>
    <s v="Slip/trip"/>
    <n v="0"/>
    <s v="Iowa"/>
    <s v="Near Miss"/>
    <s v="Afternoon"/>
    <x v="4"/>
    <n v="0"/>
    <s v="Sun"/>
    <n v="2"/>
    <n v="2021"/>
  </r>
  <r>
    <d v="2021-03-01T00:00:00"/>
    <s v="Arms"/>
    <x v="0"/>
    <s v="50+"/>
    <s v="Lifting"/>
    <n v="0"/>
    <s v="Illinois"/>
    <s v="Near Miss"/>
    <s v="Day"/>
    <x v="4"/>
    <n v="0"/>
    <s v="Mon"/>
    <n v="3"/>
    <n v="2021"/>
  </r>
  <r>
    <d v="2021-03-02T00:00:00"/>
    <s v="Abdomen"/>
    <x v="0"/>
    <s v="18-24"/>
    <s v="Equipment"/>
    <n v="0"/>
    <s v="Texas"/>
    <s v="Near Miss"/>
    <s v="Afternoon"/>
    <x v="7"/>
    <n v="0"/>
    <s v="Tue"/>
    <n v="3"/>
    <n v="2021"/>
  </r>
  <r>
    <d v="2021-03-04T00:00:00"/>
    <s v="Multiple"/>
    <x v="0"/>
    <s v="25-34"/>
    <s v="Slip/trip"/>
    <n v="0"/>
    <s v="Florida"/>
    <s v="First Aid"/>
    <s v="Afternoon"/>
    <x v="5"/>
    <n v="382"/>
    <s v="Thu"/>
    <n v="3"/>
    <n v="2021"/>
  </r>
  <r>
    <d v="2021-03-05T00:00:00"/>
    <s v="Back"/>
    <x v="0"/>
    <s v="25-34"/>
    <s v="Cut"/>
    <n v="1.5"/>
    <s v="Florida"/>
    <s v="Lost Time"/>
    <s v="Afternoon"/>
    <x v="3"/>
    <n v="1177"/>
    <s v="Fri"/>
    <n v="3"/>
    <n v="2021"/>
  </r>
  <r>
    <d v="2021-03-05T00:00:00"/>
    <s v="Arms"/>
    <x v="0"/>
    <s v="25-34"/>
    <s v="Equipment"/>
    <n v="0"/>
    <s v="Iowa"/>
    <s v="First Aid"/>
    <s v="Night"/>
    <x v="7"/>
    <n v="308"/>
    <s v="Fri"/>
    <n v="3"/>
    <n v="2021"/>
  </r>
  <r>
    <d v="2021-03-11T00:00:00"/>
    <s v="Legs"/>
    <x v="1"/>
    <s v="35-49"/>
    <s v="Equipment"/>
    <n v="0"/>
    <s v="California"/>
    <s v="First Aid"/>
    <s v="Night"/>
    <x v="0"/>
    <n v="84"/>
    <s v="Thu"/>
    <n v="3"/>
    <n v="2021"/>
  </r>
  <r>
    <d v="2021-03-12T00:00:00"/>
    <s v="Back"/>
    <x v="0"/>
    <s v="18-24"/>
    <s v="Slip/trip"/>
    <n v="0"/>
    <s v="Texas"/>
    <s v="Medical Claim"/>
    <s v="Night"/>
    <x v="5"/>
    <n v="501"/>
    <s v="Fri"/>
    <n v="3"/>
    <n v="2021"/>
  </r>
  <r>
    <d v="2021-03-14T00:00:00"/>
    <s v="N/A"/>
    <x v="0"/>
    <s v="25-34"/>
    <s v="Slip/trip"/>
    <n v="0"/>
    <s v="Illinois"/>
    <s v="Medical Claim"/>
    <s v="Day"/>
    <x v="4"/>
    <n v="4587"/>
    <s v="Sun"/>
    <n v="3"/>
    <n v="2021"/>
  </r>
  <r>
    <d v="2021-03-14T00:00:00"/>
    <s v="Neck"/>
    <x v="0"/>
    <s v="25-34"/>
    <s v="Fall"/>
    <n v="0"/>
    <s v="Georgia"/>
    <s v="Near Miss"/>
    <s v="Afternoon"/>
    <x v="0"/>
    <n v="0"/>
    <s v="Sun"/>
    <n v="3"/>
    <n v="2021"/>
  </r>
  <r>
    <d v="2021-03-15T00:00:00"/>
    <s v="Arms"/>
    <x v="0"/>
    <s v="18-24"/>
    <s v="Vehicle"/>
    <n v="0"/>
    <s v="Illinois"/>
    <s v="Medical Claim"/>
    <s v="Night"/>
    <x v="3"/>
    <n v="3871"/>
    <s v="Mon"/>
    <n v="3"/>
    <n v="2021"/>
  </r>
  <r>
    <d v="2021-03-17T00:00:00"/>
    <s v="Abdomen"/>
    <x v="0"/>
    <s v="35-49"/>
    <s v="Burn"/>
    <n v="1.5"/>
    <s v="Ohio"/>
    <s v="Lost Time"/>
    <s v="Afternoon"/>
    <x v="5"/>
    <n v="4781"/>
    <s v="Wed"/>
    <n v="3"/>
    <n v="2021"/>
  </r>
  <r>
    <d v="2021-03-17T00:00:00"/>
    <s v="Feet"/>
    <x v="1"/>
    <s v="25-34"/>
    <s v="Burn"/>
    <n v="5"/>
    <s v="Iowa"/>
    <s v="Lost Time"/>
    <s v="Day"/>
    <x v="5"/>
    <n v="4373"/>
    <s v="Wed"/>
    <n v="3"/>
    <n v="2021"/>
  </r>
  <r>
    <d v="2021-03-18T00:00:00"/>
    <s v="Head"/>
    <x v="0"/>
    <s v="25-34"/>
    <s v="Slip/trip"/>
    <n v="0.5"/>
    <s v="Montana"/>
    <s v="Lost Time"/>
    <s v="Afternoon"/>
    <x v="6"/>
    <n v="2854"/>
    <s v="Thu"/>
    <n v="3"/>
    <n v="2021"/>
  </r>
  <r>
    <d v="2021-03-19T00:00:00"/>
    <s v="Feet"/>
    <x v="1"/>
    <s v="25-34"/>
    <s v="Equipment"/>
    <n v="0"/>
    <s v="Alabama"/>
    <s v="First Aid"/>
    <s v="Afternoon"/>
    <x v="8"/>
    <n v="217"/>
    <s v="Fri"/>
    <n v="3"/>
    <n v="2021"/>
  </r>
  <r>
    <d v="2021-03-22T00:00:00"/>
    <s v="Legs"/>
    <x v="0"/>
    <s v="50+"/>
    <s v="Burn"/>
    <n v="0"/>
    <s v="Texas"/>
    <s v="Medical Claim"/>
    <s v="Night"/>
    <x v="8"/>
    <n v="804"/>
    <s v="Mon"/>
    <n v="3"/>
    <n v="2021"/>
  </r>
  <r>
    <d v="2021-03-23T00:00:00"/>
    <s v="Feet"/>
    <x v="0"/>
    <s v="50+"/>
    <s v="Lifting"/>
    <n v="0"/>
    <s v="Illinois"/>
    <s v="Medical Claim"/>
    <s v="Afternoon"/>
    <x v="7"/>
    <n v="668"/>
    <s v="Tue"/>
    <n v="3"/>
    <n v="2021"/>
  </r>
  <r>
    <d v="2021-03-31T00:00:00"/>
    <s v="Neck"/>
    <x v="0"/>
    <s v="35-49"/>
    <s v="Falling object"/>
    <n v="0"/>
    <s v="Texas"/>
    <s v="Near Miss"/>
    <s v="Day"/>
    <x v="2"/>
    <n v="0"/>
    <s v="Wed"/>
    <n v="3"/>
    <n v="2021"/>
  </r>
  <r>
    <d v="2021-03-31T00:00:00"/>
    <s v="Eye"/>
    <x v="1"/>
    <s v="18-24"/>
    <s v="Vehicle"/>
    <n v="5"/>
    <s v="Ohio"/>
    <s v="Lost Time"/>
    <s v="Night"/>
    <x v="8"/>
    <n v="1993"/>
    <s v="Wed"/>
    <n v="3"/>
    <n v="2021"/>
  </r>
  <r>
    <d v="2021-04-01T00:00:00"/>
    <s v="Back"/>
    <x v="0"/>
    <s v="25-34"/>
    <s v="Vehicle"/>
    <n v="0"/>
    <s v="Alabama"/>
    <s v="Medical Claim"/>
    <s v="Night"/>
    <x v="1"/>
    <n v="4836"/>
    <s v="Thu"/>
    <n v="4"/>
    <n v="2021"/>
  </r>
  <r>
    <d v="2021-04-01T00:00:00"/>
    <s v="Eye"/>
    <x v="0"/>
    <s v="25-34"/>
    <s v="Crush &amp; Pinch"/>
    <n v="0"/>
    <s v="Illinois"/>
    <s v="Near Miss"/>
    <s v="Day"/>
    <x v="6"/>
    <n v="0"/>
    <s v="Thu"/>
    <n v="4"/>
    <n v="2021"/>
  </r>
  <r>
    <d v="2021-04-02T00:00:00"/>
    <s v="Back"/>
    <x v="1"/>
    <s v="25-34"/>
    <s v="Slip/trip"/>
    <n v="0"/>
    <s v="Ohio"/>
    <s v="First Aid"/>
    <s v="Night"/>
    <x v="2"/>
    <n v="342"/>
    <s v="Fri"/>
    <n v="4"/>
    <n v="2021"/>
  </r>
  <r>
    <d v="2021-04-06T00:00:00"/>
    <s v="N/A"/>
    <x v="0"/>
    <s v="50+"/>
    <s v="Equipment"/>
    <n v="5"/>
    <s v="Illinois"/>
    <s v="Lost Time"/>
    <s v="Day"/>
    <x v="1"/>
    <n v="2468"/>
    <s v="Tue"/>
    <n v="4"/>
    <n v="2021"/>
  </r>
  <r>
    <d v="2021-04-08T00:00:00"/>
    <s v="Arms"/>
    <x v="0"/>
    <s v="25-34"/>
    <s v="Cut"/>
    <n v="0"/>
    <s v="Iowa"/>
    <s v="Medical Claim"/>
    <s v="Night"/>
    <x v="1"/>
    <n v="2990"/>
    <s v="Thu"/>
    <n v="4"/>
    <n v="2021"/>
  </r>
  <r>
    <d v="2021-04-09T00:00:00"/>
    <s v="N/A"/>
    <x v="0"/>
    <s v="50+"/>
    <s v="Lifting"/>
    <n v="0"/>
    <s v="Texas"/>
    <s v="Medical Claim"/>
    <s v="Day"/>
    <x v="3"/>
    <n v="4570"/>
    <s v="Fri"/>
    <n v="4"/>
    <n v="2021"/>
  </r>
  <r>
    <d v="2021-04-11T00:00:00"/>
    <s v="Arms"/>
    <x v="0"/>
    <s v="35-49"/>
    <s v="Equipment"/>
    <n v="0"/>
    <s v="Illinois"/>
    <s v="Medical Claim"/>
    <s v="Night"/>
    <x v="7"/>
    <n v="2022"/>
    <s v="Sun"/>
    <n v="4"/>
    <n v="2021"/>
  </r>
  <r>
    <d v="2021-04-13T00:00:00"/>
    <s v="Head"/>
    <x v="0"/>
    <s v="50+"/>
    <s v="Vehicle"/>
    <n v="4"/>
    <s v="Georgia"/>
    <s v="Lost Time"/>
    <s v="Afternoon"/>
    <x v="8"/>
    <n v="2705"/>
    <s v="Tue"/>
    <n v="4"/>
    <n v="2021"/>
  </r>
  <r>
    <d v="2021-04-14T00:00:00"/>
    <s v="Trunk"/>
    <x v="0"/>
    <s v="50+"/>
    <s v="Vehicle"/>
    <n v="2.5"/>
    <s v="Illinois"/>
    <s v="Lost Time"/>
    <s v="Afternoon"/>
    <x v="3"/>
    <n v="819"/>
    <s v="Wed"/>
    <n v="4"/>
    <n v="2021"/>
  </r>
  <r>
    <d v="2021-04-15T00:00:00"/>
    <s v="Eye"/>
    <x v="1"/>
    <s v="25-34"/>
    <s v="Burn"/>
    <n v="0"/>
    <s v="Illinois"/>
    <s v="Near Miss"/>
    <s v="Night"/>
    <x v="2"/>
    <n v="0"/>
    <s v="Thu"/>
    <n v="4"/>
    <n v="2021"/>
  </r>
  <r>
    <d v="2021-04-16T00:00:00"/>
    <s v="Abdomen"/>
    <x v="0"/>
    <s v="50+"/>
    <s v="Cut"/>
    <n v="0"/>
    <s v="California"/>
    <s v="First Aid"/>
    <s v="Night"/>
    <x v="4"/>
    <n v="37"/>
    <s v="Fri"/>
    <n v="4"/>
    <n v="2021"/>
  </r>
  <r>
    <d v="2021-04-17T00:00:00"/>
    <s v="Legs"/>
    <x v="0"/>
    <s v="35-49"/>
    <s v="Lifting"/>
    <n v="0"/>
    <s v="Alabama"/>
    <s v="Medical Claim"/>
    <s v="Night"/>
    <x v="2"/>
    <n v="4741"/>
    <s v="Sat"/>
    <n v="4"/>
    <n v="2021"/>
  </r>
  <r>
    <d v="2021-04-20T00:00:00"/>
    <s v="Hands"/>
    <x v="0"/>
    <s v="25-34"/>
    <s v="Cut"/>
    <n v="0"/>
    <s v="Texas"/>
    <s v="Medical Claim"/>
    <s v="Day"/>
    <x v="4"/>
    <n v="2063"/>
    <s v="Tue"/>
    <n v="4"/>
    <n v="2021"/>
  </r>
  <r>
    <d v="2021-04-20T00:00:00"/>
    <s v="N/A"/>
    <x v="0"/>
    <s v="50+"/>
    <s v="Crush &amp; Pinch"/>
    <n v="0"/>
    <s v="Iowa"/>
    <s v="First Aid"/>
    <s v="Day"/>
    <x v="0"/>
    <n v="359"/>
    <s v="Tue"/>
    <n v="4"/>
    <n v="2021"/>
  </r>
  <r>
    <d v="2021-04-21T00:00:00"/>
    <s v="Multiple"/>
    <x v="0"/>
    <s v="35-49"/>
    <s v="Falling object"/>
    <n v="5"/>
    <s v="Montana"/>
    <s v="Lost Time"/>
    <s v="Day"/>
    <x v="8"/>
    <n v="1119"/>
    <s v="Wed"/>
    <n v="4"/>
    <n v="2021"/>
  </r>
  <r>
    <d v="2021-04-24T00:00:00"/>
    <s v="Hands"/>
    <x v="0"/>
    <s v="18-24"/>
    <s v="Cut"/>
    <n v="3"/>
    <s v="Florida"/>
    <s v="Lost Time"/>
    <s v="Day"/>
    <x v="4"/>
    <n v="2851"/>
    <s v="Sat"/>
    <n v="4"/>
    <n v="2021"/>
  </r>
  <r>
    <d v="2021-04-25T00:00:00"/>
    <s v="Arms"/>
    <x v="0"/>
    <s v="50+"/>
    <s v="Falling object"/>
    <n v="0"/>
    <s v="Montana"/>
    <s v="Near Miss"/>
    <s v="Night"/>
    <x v="4"/>
    <n v="0"/>
    <s v="Sun"/>
    <n v="4"/>
    <n v="2021"/>
  </r>
  <r>
    <d v="2021-05-01T00:00:00"/>
    <s v="Back"/>
    <x v="0"/>
    <s v="35-49"/>
    <s v="Burn"/>
    <n v="0"/>
    <s v="Texas"/>
    <s v="Medical Claim"/>
    <s v="Afternoon"/>
    <x v="0"/>
    <n v="1872"/>
    <s v="Sat"/>
    <n v="5"/>
    <n v="2021"/>
  </r>
  <r>
    <d v="2021-05-04T00:00:00"/>
    <s v="Legs"/>
    <x v="0"/>
    <s v="25-34"/>
    <s v="Fall"/>
    <n v="3"/>
    <s v="Alabama"/>
    <s v="Lost Time"/>
    <s v="Day"/>
    <x v="4"/>
    <n v="4303"/>
    <s v="Tue"/>
    <n v="5"/>
    <n v="2021"/>
  </r>
  <r>
    <d v="2021-05-06T00:00:00"/>
    <s v="Multiple"/>
    <x v="0"/>
    <s v="25-34"/>
    <s v="Burn"/>
    <n v="0"/>
    <s v="Iowa"/>
    <s v="Medical Claim"/>
    <s v="Afternoon"/>
    <x v="8"/>
    <n v="1884"/>
    <s v="Thu"/>
    <n v="5"/>
    <n v="2021"/>
  </r>
  <r>
    <d v="2021-05-07T00:00:00"/>
    <s v="Arms"/>
    <x v="0"/>
    <s v="25-34"/>
    <s v="Cut"/>
    <n v="0.5"/>
    <s v="Georgia"/>
    <s v="Lost Time"/>
    <s v="Day"/>
    <x v="2"/>
    <n v="1084"/>
    <s v="Fri"/>
    <n v="5"/>
    <n v="2021"/>
  </r>
  <r>
    <d v="2021-05-08T00:00:00"/>
    <s v="Trunk"/>
    <x v="0"/>
    <s v="35-49"/>
    <s v="Falling object"/>
    <n v="0"/>
    <s v="Ohio"/>
    <s v="Near Miss"/>
    <s v="Day"/>
    <x v="3"/>
    <n v="0"/>
    <s v="Sat"/>
    <n v="5"/>
    <n v="2021"/>
  </r>
  <r>
    <d v="2021-05-08T00:00:00"/>
    <s v="Hands"/>
    <x v="0"/>
    <s v="18-24"/>
    <s v="Falling object"/>
    <n v="0"/>
    <s v="Georgia"/>
    <s v="First Aid"/>
    <s v="Night"/>
    <x v="5"/>
    <n v="152"/>
    <s v="Sat"/>
    <n v="5"/>
    <n v="2021"/>
  </r>
  <r>
    <d v="2021-05-10T00:00:00"/>
    <s v="Arms"/>
    <x v="0"/>
    <s v="25-34"/>
    <s v="Cut"/>
    <n v="0"/>
    <s v="Montana"/>
    <s v="Near Miss"/>
    <s v="Afternoon"/>
    <x v="8"/>
    <n v="0"/>
    <s v="Mon"/>
    <n v="5"/>
    <n v="2021"/>
  </r>
  <r>
    <d v="2021-05-12T00:00:00"/>
    <s v="Multiple"/>
    <x v="0"/>
    <s v="25-34"/>
    <s v="Vehicle"/>
    <n v="0"/>
    <s v="Ohio"/>
    <s v="Near Miss"/>
    <s v="Afternoon"/>
    <x v="4"/>
    <n v="0"/>
    <s v="Wed"/>
    <n v="5"/>
    <n v="2021"/>
  </r>
  <r>
    <d v="2021-05-19T00:00:00"/>
    <s v="Feet"/>
    <x v="1"/>
    <s v="18-24"/>
    <s v="Equipment"/>
    <n v="0"/>
    <s v="Montana"/>
    <s v="Medical Claim"/>
    <s v="Afternoon"/>
    <x v="6"/>
    <n v="3286"/>
    <s v="Wed"/>
    <n v="5"/>
    <n v="2021"/>
  </r>
  <r>
    <d v="2021-05-19T00:00:00"/>
    <s v="Abdomen"/>
    <x v="0"/>
    <s v="25-34"/>
    <s v="Falling object"/>
    <n v="0"/>
    <s v="California"/>
    <s v="Near Miss"/>
    <s v="Day"/>
    <x v="8"/>
    <n v="0"/>
    <s v="Wed"/>
    <n v="5"/>
    <n v="2021"/>
  </r>
  <r>
    <d v="2021-05-20T00:00:00"/>
    <s v="Head"/>
    <x v="0"/>
    <s v="35-49"/>
    <s v="Vehicle"/>
    <n v="0"/>
    <s v="Iowa"/>
    <s v="Near Miss"/>
    <s v="Afternoon"/>
    <x v="0"/>
    <n v="0"/>
    <s v="Thu"/>
    <n v="5"/>
    <n v="2021"/>
  </r>
  <r>
    <d v="2021-05-20T00:00:00"/>
    <s v="Trunk"/>
    <x v="0"/>
    <s v="25-34"/>
    <s v="Fall"/>
    <n v="0"/>
    <s v="Georgia"/>
    <s v="First Aid"/>
    <s v="Night"/>
    <x v="2"/>
    <n v="60"/>
    <s v="Thu"/>
    <n v="5"/>
    <n v="2021"/>
  </r>
  <r>
    <d v="2021-05-24T00:00:00"/>
    <s v="Head"/>
    <x v="1"/>
    <s v="50+"/>
    <s v="Burn"/>
    <n v="0"/>
    <s v="Montana"/>
    <s v="Near Miss"/>
    <s v="Afternoon"/>
    <x v="2"/>
    <n v="0"/>
    <s v="Mon"/>
    <n v="5"/>
    <n v="2021"/>
  </r>
  <r>
    <d v="2021-05-26T00:00:00"/>
    <s v="Feet"/>
    <x v="0"/>
    <s v="18-24"/>
    <s v="Fall"/>
    <n v="0"/>
    <s v="Montana"/>
    <s v="Near Miss"/>
    <s v="Afternoon"/>
    <x v="0"/>
    <n v="0"/>
    <s v="Wed"/>
    <n v="5"/>
    <n v="2021"/>
  </r>
  <r>
    <d v="2021-05-26T00:00:00"/>
    <s v="Feet"/>
    <x v="0"/>
    <s v="50+"/>
    <s v="Cut"/>
    <n v="0"/>
    <s v="Ohio"/>
    <s v="Medical Claim"/>
    <s v="Night"/>
    <x v="3"/>
    <n v="4213"/>
    <s v="Wed"/>
    <n v="5"/>
    <n v="2021"/>
  </r>
  <r>
    <d v="2021-05-29T00:00:00"/>
    <s v="Neck"/>
    <x v="0"/>
    <s v="25-34"/>
    <s v="Crush &amp; Pinch"/>
    <n v="1"/>
    <s v="Iowa"/>
    <s v="Lost Time"/>
    <s v="Afternoon"/>
    <x v="7"/>
    <n v="3657"/>
    <s v="Sat"/>
    <n v="5"/>
    <n v="2021"/>
  </r>
  <r>
    <d v="2021-05-30T00:00:00"/>
    <s v="Feet"/>
    <x v="0"/>
    <s v="35-49"/>
    <s v="Vehicle"/>
    <n v="0"/>
    <s v="California"/>
    <s v="First Aid"/>
    <s v="Afternoon"/>
    <x v="8"/>
    <n v="442"/>
    <s v="Sun"/>
    <n v="5"/>
    <n v="2021"/>
  </r>
  <r>
    <d v="2021-06-01T00:00:00"/>
    <s v="Trunk"/>
    <x v="0"/>
    <s v="50+"/>
    <s v="Cut"/>
    <n v="0"/>
    <s v="Georgia"/>
    <s v="Near Miss"/>
    <s v="Day"/>
    <x v="3"/>
    <n v="0"/>
    <s v="Tue"/>
    <n v="6"/>
    <n v="2021"/>
  </r>
  <r>
    <d v="2021-06-01T00:00:00"/>
    <s v="Neck"/>
    <x v="0"/>
    <s v="25-34"/>
    <s v="Vehicle"/>
    <n v="0"/>
    <s v="Ohio"/>
    <s v="Near Miss"/>
    <s v="Day"/>
    <x v="1"/>
    <n v="0"/>
    <s v="Tue"/>
    <n v="6"/>
    <n v="2021"/>
  </r>
  <r>
    <d v="2021-06-02T00:00:00"/>
    <s v="Hands"/>
    <x v="0"/>
    <s v="25-34"/>
    <s v="Fall"/>
    <n v="0"/>
    <s v="Florida"/>
    <s v="Medical Claim"/>
    <s v="Night"/>
    <x v="8"/>
    <n v="882"/>
    <s v="Wed"/>
    <n v="6"/>
    <n v="2021"/>
  </r>
  <r>
    <d v="2021-06-02T00:00:00"/>
    <s v="Feet"/>
    <x v="0"/>
    <s v="25-34"/>
    <s v="Lifting"/>
    <n v="0"/>
    <s v="California"/>
    <s v="Near Miss"/>
    <s v="Afternoon"/>
    <x v="4"/>
    <n v="0"/>
    <s v="Wed"/>
    <n v="6"/>
    <n v="2021"/>
  </r>
  <r>
    <d v="2021-06-03T00:00:00"/>
    <s v="Abdomen"/>
    <x v="1"/>
    <s v="18-24"/>
    <s v="Vehicle"/>
    <n v="3"/>
    <s v="California"/>
    <s v="Lost Time"/>
    <s v="Afternoon"/>
    <x v="3"/>
    <n v="498"/>
    <s v="Thu"/>
    <n v="6"/>
    <n v="2021"/>
  </r>
  <r>
    <d v="2021-06-03T00:00:00"/>
    <s v="Multiple"/>
    <x v="0"/>
    <s v="50+"/>
    <s v="Equipment"/>
    <n v="4.5"/>
    <s v="Texas"/>
    <s v="Lost Time"/>
    <s v="Afternoon"/>
    <x v="0"/>
    <n v="3170"/>
    <s v="Thu"/>
    <n v="6"/>
    <n v="2021"/>
  </r>
  <r>
    <d v="2021-06-06T00:00:00"/>
    <s v="Legs"/>
    <x v="0"/>
    <s v="25-34"/>
    <s v="Burn"/>
    <n v="0"/>
    <s v="Florida"/>
    <s v="Medical Claim"/>
    <s v="Day"/>
    <x v="0"/>
    <n v="4260"/>
    <s v="Sun"/>
    <n v="6"/>
    <n v="2021"/>
  </r>
  <r>
    <d v="2021-06-07T00:00:00"/>
    <s v="Eye"/>
    <x v="0"/>
    <s v="50+"/>
    <s v="Fall"/>
    <n v="0"/>
    <s v="Illinois"/>
    <s v="First Aid"/>
    <s v="Day"/>
    <x v="6"/>
    <n v="107"/>
    <s v="Mon"/>
    <n v="6"/>
    <n v="2021"/>
  </r>
  <r>
    <d v="2021-06-08T00:00:00"/>
    <s v="Arms"/>
    <x v="0"/>
    <s v="18-24"/>
    <s v="Falling object"/>
    <n v="0"/>
    <s v="Alabama"/>
    <s v="Near Miss"/>
    <s v="Afternoon"/>
    <x v="7"/>
    <n v="0"/>
    <s v="Tue"/>
    <n v="6"/>
    <n v="2021"/>
  </r>
  <r>
    <d v="2021-06-08T00:00:00"/>
    <s v="N/A"/>
    <x v="0"/>
    <s v="50+"/>
    <s v="Equipment"/>
    <n v="0"/>
    <s v="Texas"/>
    <s v="First Aid"/>
    <s v="Night"/>
    <x v="0"/>
    <n v="152"/>
    <s v="Tue"/>
    <n v="6"/>
    <n v="2021"/>
  </r>
  <r>
    <d v="2021-06-12T00:00:00"/>
    <s v="Back"/>
    <x v="0"/>
    <s v="35-49"/>
    <s v="Burn"/>
    <n v="4.5"/>
    <s v="Texas"/>
    <s v="Lost Time"/>
    <s v="Night"/>
    <x v="4"/>
    <n v="2651"/>
    <s v="Sat"/>
    <n v="6"/>
    <n v="2021"/>
  </r>
  <r>
    <d v="2021-06-12T00:00:00"/>
    <s v="Head"/>
    <x v="0"/>
    <s v="18-24"/>
    <s v="Cut"/>
    <n v="0"/>
    <s v="Texas"/>
    <s v="First Aid"/>
    <s v="Afternoon"/>
    <x v="8"/>
    <n v="491"/>
    <s v="Sat"/>
    <n v="6"/>
    <n v="2021"/>
  </r>
  <r>
    <d v="2021-06-13T00:00:00"/>
    <s v="Trunk"/>
    <x v="0"/>
    <s v="50+"/>
    <s v="Vehicle"/>
    <n v="0"/>
    <s v="Texas"/>
    <s v="Near Miss"/>
    <s v="Afternoon"/>
    <x v="5"/>
    <n v="0"/>
    <s v="Sun"/>
    <n v="6"/>
    <n v="2021"/>
  </r>
  <r>
    <d v="2021-06-15T00:00:00"/>
    <s v="Back"/>
    <x v="0"/>
    <s v="18-24"/>
    <s v="Fall"/>
    <n v="2"/>
    <s v="California"/>
    <s v="Lost Time"/>
    <s v="Night"/>
    <x v="2"/>
    <n v="674"/>
    <s v="Tue"/>
    <n v="6"/>
    <n v="2021"/>
  </r>
  <r>
    <d v="2021-06-17T00:00:00"/>
    <s v="Abdomen"/>
    <x v="0"/>
    <s v="18-24"/>
    <s v="Burn"/>
    <n v="0"/>
    <s v="Texas"/>
    <s v="Medical Claim"/>
    <s v="Night"/>
    <x v="8"/>
    <n v="718"/>
    <s v="Thu"/>
    <n v="6"/>
    <n v="2021"/>
  </r>
  <r>
    <d v="2021-06-18T00:00:00"/>
    <s v="Eye"/>
    <x v="0"/>
    <s v="35-49"/>
    <s v="Cut"/>
    <n v="1.5"/>
    <s v="Texas"/>
    <s v="Lost Time"/>
    <s v="Afternoon"/>
    <x v="5"/>
    <n v="1698"/>
    <s v="Fri"/>
    <n v="6"/>
    <n v="2021"/>
  </r>
  <r>
    <d v="2021-06-18T00:00:00"/>
    <s v="Multiple"/>
    <x v="0"/>
    <s v="25-34"/>
    <s v="Burn"/>
    <n v="0"/>
    <s v="Montana"/>
    <s v="Medical Claim"/>
    <s v="Day"/>
    <x v="0"/>
    <n v="4664"/>
    <s v="Fri"/>
    <n v="6"/>
    <n v="2021"/>
  </r>
  <r>
    <d v="2021-06-18T00:00:00"/>
    <s v="Back"/>
    <x v="0"/>
    <s v="25-34"/>
    <s v="Crush &amp; Pinch"/>
    <n v="4.5"/>
    <s v="Florida"/>
    <s v="Lost Time"/>
    <s v="Night"/>
    <x v="3"/>
    <n v="1694"/>
    <s v="Fri"/>
    <n v="6"/>
    <n v="2021"/>
  </r>
  <r>
    <d v="2021-06-19T00:00:00"/>
    <s v="Hands"/>
    <x v="0"/>
    <s v="50+"/>
    <s v="Lifting"/>
    <n v="0"/>
    <s v="Georgia"/>
    <s v="Medical Claim"/>
    <s v="Night"/>
    <x v="5"/>
    <n v="522"/>
    <s v="Sat"/>
    <n v="6"/>
    <n v="2021"/>
  </r>
  <r>
    <d v="2021-06-21T00:00:00"/>
    <s v="Legs"/>
    <x v="0"/>
    <s v="35-49"/>
    <s v="Falling object"/>
    <n v="0"/>
    <s v="Georgia"/>
    <s v="Medical Claim"/>
    <s v="Day"/>
    <x v="7"/>
    <n v="3221"/>
    <s v="Mon"/>
    <n v="6"/>
    <n v="2021"/>
  </r>
  <r>
    <d v="2021-06-23T00:00:00"/>
    <s v="Arms"/>
    <x v="0"/>
    <s v="18-24"/>
    <s v="Lifting"/>
    <n v="0"/>
    <s v="Georgia"/>
    <s v="Near Miss"/>
    <s v="Day"/>
    <x v="0"/>
    <n v="0"/>
    <s v="Wed"/>
    <n v="6"/>
    <n v="2021"/>
  </r>
  <r>
    <d v="2021-06-25T00:00:00"/>
    <s v="Abdomen"/>
    <x v="0"/>
    <s v="50+"/>
    <s v="Burn"/>
    <n v="0"/>
    <s v="Alabama"/>
    <s v="Near Miss"/>
    <s v="Day"/>
    <x v="0"/>
    <n v="0"/>
    <s v="Fri"/>
    <n v="6"/>
    <n v="2021"/>
  </r>
  <r>
    <d v="2021-06-26T00:00:00"/>
    <s v="Eye"/>
    <x v="0"/>
    <s v="18-24"/>
    <s v="Fall"/>
    <n v="0"/>
    <s v="Georgia"/>
    <s v="First Aid"/>
    <s v="Night"/>
    <x v="7"/>
    <n v="383"/>
    <s v="Sat"/>
    <n v="6"/>
    <n v="2021"/>
  </r>
  <r>
    <d v="2021-06-27T00:00:00"/>
    <s v="Eye"/>
    <x v="0"/>
    <s v="25-34"/>
    <s v="Falling object"/>
    <n v="4.5"/>
    <s v="Georgia"/>
    <s v="Lost Time"/>
    <s v="Day"/>
    <x v="6"/>
    <n v="3588"/>
    <s v="Sun"/>
    <n v="6"/>
    <n v="2021"/>
  </r>
  <r>
    <d v="2021-06-28T00:00:00"/>
    <s v="Head"/>
    <x v="0"/>
    <s v="35-49"/>
    <s v="Vehicle"/>
    <n v="0"/>
    <s v="Ohio"/>
    <s v="First Aid"/>
    <s v="Day"/>
    <x v="1"/>
    <n v="119"/>
    <s v="Mon"/>
    <n v="6"/>
    <n v="2021"/>
  </r>
  <r>
    <d v="2021-06-29T00:00:00"/>
    <s v="Arms"/>
    <x v="0"/>
    <s v="25-34"/>
    <s v="Lifting"/>
    <n v="0"/>
    <s v="Iowa"/>
    <s v="Near Miss"/>
    <s v="Day"/>
    <x v="0"/>
    <n v="0"/>
    <s v="Tue"/>
    <n v="6"/>
    <n v="2021"/>
  </r>
  <r>
    <d v="2021-07-04T00:00:00"/>
    <s v="Trunk"/>
    <x v="0"/>
    <s v="25-34"/>
    <s v="Falling object"/>
    <n v="0"/>
    <s v="Illinois"/>
    <s v="First Aid"/>
    <s v="Night"/>
    <x v="2"/>
    <n v="88"/>
    <s v="Sun"/>
    <n v="7"/>
    <n v="2021"/>
  </r>
  <r>
    <d v="2021-07-06T00:00:00"/>
    <s v="Head"/>
    <x v="0"/>
    <s v="18-24"/>
    <s v="Fall"/>
    <n v="0"/>
    <s v="Alabama"/>
    <s v="First Aid"/>
    <s v="Day"/>
    <x v="5"/>
    <n v="373"/>
    <s v="Tue"/>
    <n v="7"/>
    <n v="2021"/>
  </r>
  <r>
    <d v="2021-07-07T00:00:00"/>
    <s v="Head"/>
    <x v="0"/>
    <s v="35-49"/>
    <s v="Lifting"/>
    <n v="0"/>
    <s v="Illinois"/>
    <s v="Medical Claim"/>
    <s v="Day"/>
    <x v="6"/>
    <n v="4905"/>
    <s v="Wed"/>
    <n v="7"/>
    <n v="2021"/>
  </r>
  <r>
    <d v="2021-07-08T00:00:00"/>
    <s v="Abdomen"/>
    <x v="0"/>
    <s v="50+"/>
    <s v="Crush &amp; Pinch"/>
    <n v="4.5"/>
    <s v="Ohio"/>
    <s v="Lost Time"/>
    <s v="Afternoon"/>
    <x v="5"/>
    <n v="738"/>
    <s v="Thu"/>
    <n v="7"/>
    <n v="2021"/>
  </r>
  <r>
    <d v="2021-07-08T00:00:00"/>
    <s v="Back"/>
    <x v="0"/>
    <s v="25-34"/>
    <s v="Fall"/>
    <n v="0"/>
    <s v="Montana"/>
    <s v="Medical Claim"/>
    <s v="Day"/>
    <x v="0"/>
    <n v="2450"/>
    <s v="Thu"/>
    <n v="7"/>
    <n v="2021"/>
  </r>
  <r>
    <d v="2021-07-11T00:00:00"/>
    <s v="Multiple"/>
    <x v="0"/>
    <s v="25-34"/>
    <s v="Burn"/>
    <n v="0"/>
    <s v="Florida"/>
    <s v="First Aid"/>
    <s v="Night"/>
    <x v="5"/>
    <n v="321"/>
    <s v="Sun"/>
    <n v="7"/>
    <n v="2021"/>
  </r>
  <r>
    <d v="2021-07-12T00:00:00"/>
    <s v="Abdomen"/>
    <x v="0"/>
    <s v="18-24"/>
    <s v="Burn"/>
    <n v="0"/>
    <s v="Georgia"/>
    <s v="Near Miss"/>
    <s v="Day"/>
    <x v="0"/>
    <n v="0"/>
    <s v="Mon"/>
    <n v="7"/>
    <n v="2021"/>
  </r>
  <r>
    <d v="2021-07-13T00:00:00"/>
    <s v="Trunk"/>
    <x v="0"/>
    <s v="35-49"/>
    <s v="Vehicle"/>
    <n v="3.5"/>
    <s v="California"/>
    <s v="Lost Time"/>
    <s v="Night"/>
    <x v="7"/>
    <n v="2466"/>
    <s v="Tue"/>
    <n v="7"/>
    <n v="2021"/>
  </r>
  <r>
    <d v="2021-07-19T00:00:00"/>
    <s v="Feet"/>
    <x v="0"/>
    <s v="50+"/>
    <s v="Falling object"/>
    <n v="0"/>
    <s v="Montana"/>
    <s v="Near Miss"/>
    <s v="Afternoon"/>
    <x v="2"/>
    <n v="0"/>
    <s v="Mon"/>
    <n v="7"/>
    <n v="2021"/>
  </r>
  <r>
    <d v="2021-07-20T00:00:00"/>
    <s v="Back"/>
    <x v="0"/>
    <s v="18-24"/>
    <s v="Crush &amp; Pinch"/>
    <n v="0"/>
    <s v="Montana"/>
    <s v="Medical Claim"/>
    <s v="Night"/>
    <x v="8"/>
    <n v="2514"/>
    <s v="Tue"/>
    <n v="7"/>
    <n v="2021"/>
  </r>
  <r>
    <d v="2021-07-21T00:00:00"/>
    <s v="Hands"/>
    <x v="0"/>
    <s v="50+"/>
    <s v="Crush &amp; Pinch"/>
    <n v="1"/>
    <s v="Iowa"/>
    <s v="Lost Time"/>
    <s v="Day"/>
    <x v="2"/>
    <n v="3959"/>
    <s v="Wed"/>
    <n v="7"/>
    <n v="2021"/>
  </r>
  <r>
    <d v="2021-07-22T00:00:00"/>
    <s v="Multiple"/>
    <x v="0"/>
    <s v="25-34"/>
    <s v="Fall"/>
    <n v="0"/>
    <s v="Ohio"/>
    <s v="Medical Claim"/>
    <s v="Afternoon"/>
    <x v="8"/>
    <n v="4530"/>
    <s v="Thu"/>
    <n v="7"/>
    <n v="2021"/>
  </r>
  <r>
    <d v="2021-07-25T00:00:00"/>
    <s v="Hands"/>
    <x v="0"/>
    <s v="25-34"/>
    <s v="Equipment"/>
    <n v="1.5"/>
    <s v="Alabama"/>
    <s v="Lost Time"/>
    <s v="Day"/>
    <x v="3"/>
    <n v="1241"/>
    <s v="Sun"/>
    <n v="7"/>
    <n v="2021"/>
  </r>
  <r>
    <d v="2021-07-25T00:00:00"/>
    <s v="Head"/>
    <x v="0"/>
    <s v="25-34"/>
    <s v="Lifting"/>
    <n v="1"/>
    <s v="Ohio"/>
    <s v="Lost Time"/>
    <s v="Night"/>
    <x v="1"/>
    <n v="1301"/>
    <s v="Sun"/>
    <n v="7"/>
    <n v="2021"/>
  </r>
  <r>
    <d v="2021-07-31T00:00:00"/>
    <s v="Abdomen"/>
    <x v="0"/>
    <s v="35-49"/>
    <s v="Equipment"/>
    <n v="0"/>
    <s v="Georgia"/>
    <s v="First Aid"/>
    <s v="Day"/>
    <x v="3"/>
    <n v="140"/>
    <s v="Sat"/>
    <n v="7"/>
    <n v="2021"/>
  </r>
  <r>
    <d v="2021-08-02T00:00:00"/>
    <s v="Arms"/>
    <x v="0"/>
    <s v="25-34"/>
    <s v="Vehicle"/>
    <n v="0"/>
    <s v="Montana"/>
    <s v="Medical Claim"/>
    <s v="Day"/>
    <x v="5"/>
    <n v="634"/>
    <s v="Mon"/>
    <n v="8"/>
    <n v="2021"/>
  </r>
  <r>
    <d v="2021-08-03T00:00:00"/>
    <s v="Abdomen"/>
    <x v="0"/>
    <s v="25-34"/>
    <s v="Slip/trip"/>
    <n v="0"/>
    <s v="Montana"/>
    <s v="Medical Claim"/>
    <s v="Afternoon"/>
    <x v="7"/>
    <n v="3204"/>
    <s v="Tue"/>
    <n v="8"/>
    <n v="2021"/>
  </r>
  <r>
    <d v="2021-08-07T00:00:00"/>
    <s v="Arms"/>
    <x v="0"/>
    <s v="35-49"/>
    <s v="Falling object"/>
    <n v="0"/>
    <s v="California"/>
    <s v="First Aid"/>
    <s v="Afternoon"/>
    <x v="8"/>
    <n v="453"/>
    <s v="Sat"/>
    <n v="8"/>
    <n v="2021"/>
  </r>
  <r>
    <d v="2021-08-07T00:00:00"/>
    <s v="Neck"/>
    <x v="0"/>
    <s v="25-34"/>
    <s v="Falling object"/>
    <n v="3"/>
    <s v="Ohio"/>
    <s v="Lost Time"/>
    <s v="Afternoon"/>
    <x v="1"/>
    <n v="2937"/>
    <s v="Sat"/>
    <n v="8"/>
    <n v="2021"/>
  </r>
  <r>
    <d v="2021-08-10T00:00:00"/>
    <s v="N/A"/>
    <x v="0"/>
    <s v="50+"/>
    <s v="Cut"/>
    <n v="0"/>
    <s v="Florida"/>
    <s v="Near Miss"/>
    <s v="Day"/>
    <x v="2"/>
    <n v="0"/>
    <s v="Tue"/>
    <n v="8"/>
    <n v="2021"/>
  </r>
  <r>
    <d v="2021-08-12T00:00:00"/>
    <s v="Trunk"/>
    <x v="0"/>
    <s v="18-24"/>
    <s v="Falling object"/>
    <n v="0"/>
    <s v="Ohio"/>
    <s v="Near Miss"/>
    <s v="Night"/>
    <x v="1"/>
    <n v="0"/>
    <s v="Thu"/>
    <n v="8"/>
    <n v="2021"/>
  </r>
  <r>
    <d v="2021-08-13T00:00:00"/>
    <s v="Abdomen"/>
    <x v="0"/>
    <s v="18-24"/>
    <s v="Equipment"/>
    <n v="0"/>
    <s v="Ohio"/>
    <s v="First Aid"/>
    <s v="Afternoon"/>
    <x v="3"/>
    <n v="53"/>
    <s v="Fri"/>
    <n v="8"/>
    <n v="2021"/>
  </r>
  <r>
    <d v="2021-08-16T00:00:00"/>
    <s v="Hands"/>
    <x v="0"/>
    <s v="35-49"/>
    <s v="Vehicle"/>
    <n v="2"/>
    <s v="Florida"/>
    <s v="Lost Time"/>
    <s v="Day"/>
    <x v="3"/>
    <n v="4160"/>
    <s v="Mon"/>
    <n v="8"/>
    <n v="2021"/>
  </r>
  <r>
    <d v="2021-08-18T00:00:00"/>
    <s v="Trunk"/>
    <x v="0"/>
    <s v="35-49"/>
    <s v="Cut"/>
    <n v="4.5"/>
    <s v="Georgia"/>
    <s v="Lost Time"/>
    <s v="Night"/>
    <x v="6"/>
    <n v="2988"/>
    <s v="Wed"/>
    <n v="8"/>
    <n v="2021"/>
  </r>
  <r>
    <d v="2021-08-19T00:00:00"/>
    <s v="Head"/>
    <x v="1"/>
    <s v="18-24"/>
    <s v="Slip/trip"/>
    <n v="0"/>
    <s v="Texas"/>
    <s v="Near Miss"/>
    <s v="Day"/>
    <x v="0"/>
    <n v="0"/>
    <s v="Thu"/>
    <n v="8"/>
    <n v="2021"/>
  </r>
  <r>
    <d v="2021-08-21T00:00:00"/>
    <s v="Abdomen"/>
    <x v="0"/>
    <s v="25-34"/>
    <s v="Crush &amp; Pinch"/>
    <n v="3.5"/>
    <s v="Alabama"/>
    <s v="Lost Time"/>
    <s v="Afternoon"/>
    <x v="0"/>
    <n v="1155"/>
    <s v="Sat"/>
    <n v="8"/>
    <n v="2021"/>
  </r>
  <r>
    <d v="2021-08-22T00:00:00"/>
    <s v="Legs"/>
    <x v="0"/>
    <s v="25-34"/>
    <s v="Fall"/>
    <n v="0"/>
    <s v="Ohio"/>
    <s v="Near Miss"/>
    <s v="Night"/>
    <x v="8"/>
    <n v="0"/>
    <s v="Sun"/>
    <n v="8"/>
    <n v="2021"/>
  </r>
  <r>
    <d v="2021-08-22T00:00:00"/>
    <s v="Back"/>
    <x v="0"/>
    <s v="50+"/>
    <s v="Vehicle"/>
    <n v="2"/>
    <s v="Illinois"/>
    <s v="Lost Time"/>
    <s v="Day"/>
    <x v="3"/>
    <n v="1902"/>
    <s v="Sun"/>
    <n v="8"/>
    <n v="2021"/>
  </r>
  <r>
    <d v="2021-08-22T00:00:00"/>
    <s v="Arms"/>
    <x v="0"/>
    <s v="35-49"/>
    <s v="Vehicle"/>
    <n v="0"/>
    <s v="Illinois"/>
    <s v="Near Miss"/>
    <s v="Afternoon"/>
    <x v="5"/>
    <n v="0"/>
    <s v="Sun"/>
    <n v="8"/>
    <n v="2021"/>
  </r>
  <r>
    <d v="2021-08-23T00:00:00"/>
    <s v="Eye"/>
    <x v="0"/>
    <s v="25-34"/>
    <s v="Burn"/>
    <n v="2.5"/>
    <s v="Georgia"/>
    <s v="Lost Time"/>
    <s v="Day"/>
    <x v="3"/>
    <n v="3817"/>
    <s v="Mon"/>
    <n v="8"/>
    <n v="2021"/>
  </r>
  <r>
    <d v="2021-08-24T00:00:00"/>
    <s v="Head"/>
    <x v="1"/>
    <s v="35-49"/>
    <s v="Burn"/>
    <n v="0"/>
    <s v="Texas"/>
    <s v="Near Miss"/>
    <s v="Afternoon"/>
    <x v="5"/>
    <n v="0"/>
    <s v="Tue"/>
    <n v="8"/>
    <n v="2021"/>
  </r>
  <r>
    <d v="2021-08-29T00:00:00"/>
    <s v="Multiple"/>
    <x v="0"/>
    <s v="25-34"/>
    <s v="Lifting"/>
    <n v="0"/>
    <s v="Georgia"/>
    <s v="Near Miss"/>
    <s v="Afternoon"/>
    <x v="8"/>
    <n v="0"/>
    <s v="Sun"/>
    <n v="8"/>
    <n v="2021"/>
  </r>
  <r>
    <d v="2021-08-29T00:00:00"/>
    <s v="Multiple"/>
    <x v="0"/>
    <s v="35-49"/>
    <s v="Equipment"/>
    <n v="0"/>
    <s v="Illinois"/>
    <s v="First Aid"/>
    <s v="Afternoon"/>
    <x v="7"/>
    <n v="302"/>
    <s v="Sun"/>
    <n v="8"/>
    <n v="2021"/>
  </r>
  <r>
    <d v="2021-09-01T00:00:00"/>
    <s v="Arms"/>
    <x v="0"/>
    <s v="18-24"/>
    <s v="Cut"/>
    <n v="0"/>
    <s v="Ohio"/>
    <s v="First Aid"/>
    <s v="Day"/>
    <x v="3"/>
    <n v="95"/>
    <s v="Wed"/>
    <n v="9"/>
    <n v="2021"/>
  </r>
  <r>
    <d v="2021-09-03T00:00:00"/>
    <s v="Eye"/>
    <x v="0"/>
    <s v="25-34"/>
    <s v="Cut"/>
    <n v="0"/>
    <s v="Georgia"/>
    <s v="Medical Claim"/>
    <s v="Afternoon"/>
    <x v="6"/>
    <n v="4834"/>
    <s v="Fri"/>
    <n v="9"/>
    <n v="2021"/>
  </r>
  <r>
    <d v="2021-09-03T00:00:00"/>
    <s v="Multiple"/>
    <x v="0"/>
    <s v="25-34"/>
    <s v="Falling object"/>
    <n v="0"/>
    <s v="Iowa"/>
    <s v="Near Miss"/>
    <s v="Day"/>
    <x v="1"/>
    <n v="0"/>
    <s v="Fri"/>
    <n v="9"/>
    <n v="2021"/>
  </r>
  <r>
    <d v="2021-09-06T00:00:00"/>
    <s v="Legs"/>
    <x v="1"/>
    <s v="50+"/>
    <s v="Falling object"/>
    <n v="0"/>
    <s v="Texas"/>
    <s v="Medical Claim"/>
    <s v="Day"/>
    <x v="7"/>
    <n v="1433"/>
    <s v="Mon"/>
    <n v="9"/>
    <n v="2021"/>
  </r>
  <r>
    <d v="2021-09-10T00:00:00"/>
    <s v="Feet"/>
    <x v="0"/>
    <s v="35-49"/>
    <s v="Falling object"/>
    <n v="0"/>
    <s v="Illinois"/>
    <s v="Near Miss"/>
    <s v="Day"/>
    <x v="5"/>
    <n v="0"/>
    <s v="Fri"/>
    <n v="9"/>
    <n v="2021"/>
  </r>
  <r>
    <d v="2021-09-11T00:00:00"/>
    <s v="Back"/>
    <x v="0"/>
    <s v="35-49"/>
    <s v="Burn"/>
    <n v="0"/>
    <s v="Montana"/>
    <s v="First Aid"/>
    <s v="Afternoon"/>
    <x v="7"/>
    <n v="159"/>
    <s v="Sat"/>
    <n v="9"/>
    <n v="2021"/>
  </r>
  <r>
    <d v="2021-09-15T00:00:00"/>
    <s v="Eye"/>
    <x v="0"/>
    <s v="18-24"/>
    <s v="Equipment"/>
    <n v="0"/>
    <s v="Illinois"/>
    <s v="Near Miss"/>
    <s v="Night"/>
    <x v="3"/>
    <n v="0"/>
    <s v="Wed"/>
    <n v="9"/>
    <n v="2021"/>
  </r>
  <r>
    <d v="2021-09-17T00:00:00"/>
    <s v="Legs"/>
    <x v="0"/>
    <s v="50+"/>
    <s v="Crush &amp; Pinch"/>
    <n v="4"/>
    <s v="Georgia"/>
    <s v="Lost Time"/>
    <s v="Night"/>
    <x v="4"/>
    <n v="4771"/>
    <s v="Fri"/>
    <n v="9"/>
    <n v="2021"/>
  </r>
  <r>
    <d v="2021-09-18T00:00:00"/>
    <s v="Trunk"/>
    <x v="0"/>
    <s v="18-24"/>
    <s v="Slip/trip"/>
    <n v="3.5"/>
    <s v="Georgia"/>
    <s v="Lost Time"/>
    <s v="Day"/>
    <x v="6"/>
    <n v="3378"/>
    <s v="Sat"/>
    <n v="9"/>
    <n v="2021"/>
  </r>
  <r>
    <d v="2021-09-19T00:00:00"/>
    <s v="Head"/>
    <x v="0"/>
    <s v="18-24"/>
    <s v="Lifting"/>
    <n v="0"/>
    <s v="Georgia"/>
    <s v="Medical Claim"/>
    <s v="Day"/>
    <x v="6"/>
    <n v="3713"/>
    <s v="Sun"/>
    <n v="9"/>
    <n v="2021"/>
  </r>
  <r>
    <d v="2021-09-20T00:00:00"/>
    <s v="Abdomen"/>
    <x v="0"/>
    <s v="25-34"/>
    <s v="Falling object"/>
    <n v="0"/>
    <s v="Florida"/>
    <s v="Near Miss"/>
    <s v="Night"/>
    <x v="6"/>
    <n v="0"/>
    <s v="Mon"/>
    <n v="9"/>
    <n v="2021"/>
  </r>
  <r>
    <d v="2021-09-24T00:00:00"/>
    <s v="Abdomen"/>
    <x v="0"/>
    <s v="50+"/>
    <s v="Cut"/>
    <n v="0"/>
    <s v="Texas"/>
    <s v="Medical Claim"/>
    <s v="Day"/>
    <x v="6"/>
    <n v="4994"/>
    <s v="Fri"/>
    <n v="9"/>
    <n v="2021"/>
  </r>
  <r>
    <d v="2021-09-28T00:00:00"/>
    <s v="Hands"/>
    <x v="1"/>
    <s v="50+"/>
    <s v="Cut"/>
    <n v="0"/>
    <s v="California"/>
    <s v="First Aid"/>
    <s v="Night"/>
    <x v="4"/>
    <n v="238"/>
    <s v="Tue"/>
    <n v="9"/>
    <n v="2021"/>
  </r>
  <r>
    <d v="2021-09-29T00:00:00"/>
    <s v="Legs"/>
    <x v="0"/>
    <s v="35-49"/>
    <s v="Vehicle"/>
    <n v="0"/>
    <s v="Georgia"/>
    <s v="First Aid"/>
    <s v="Afternoon"/>
    <x v="4"/>
    <n v="209"/>
    <s v="Wed"/>
    <n v="9"/>
    <n v="2021"/>
  </r>
  <r>
    <d v="2021-10-01T00:00:00"/>
    <s v="Trunk"/>
    <x v="0"/>
    <s v="25-34"/>
    <s v="Falling object"/>
    <n v="0"/>
    <s v="Alabama"/>
    <s v="Medical Claim"/>
    <s v="Afternoon"/>
    <x v="0"/>
    <n v="2120"/>
    <s v="Fri"/>
    <n v="10"/>
    <n v="2021"/>
  </r>
  <r>
    <d v="2021-10-01T00:00:00"/>
    <s v="Multiple"/>
    <x v="1"/>
    <s v="25-34"/>
    <s v="Vehicle"/>
    <n v="0"/>
    <s v="Montana"/>
    <s v="Near Miss"/>
    <s v="Afternoon"/>
    <x v="0"/>
    <n v="0"/>
    <s v="Fri"/>
    <n v="10"/>
    <n v="2021"/>
  </r>
  <r>
    <d v="2021-10-05T00:00:00"/>
    <s v="Feet"/>
    <x v="0"/>
    <s v="25-34"/>
    <s v="Vehicle"/>
    <n v="1"/>
    <s v="Florida"/>
    <s v="Lost Time"/>
    <s v="Day"/>
    <x v="1"/>
    <n v="2245"/>
    <s v="Tue"/>
    <n v="10"/>
    <n v="2021"/>
  </r>
  <r>
    <d v="2021-10-10T00:00:00"/>
    <s v="Head"/>
    <x v="0"/>
    <s v="18-24"/>
    <s v="Crush &amp; Pinch"/>
    <n v="0"/>
    <s v="California"/>
    <s v="First Aid"/>
    <s v="Afternoon"/>
    <x v="4"/>
    <n v="118"/>
    <s v="Sun"/>
    <n v="10"/>
    <n v="2021"/>
  </r>
  <r>
    <d v="2021-10-13T00:00:00"/>
    <s v="Feet"/>
    <x v="0"/>
    <s v="18-24"/>
    <s v="Falling object"/>
    <n v="0"/>
    <s v="Florida"/>
    <s v="Medical Claim"/>
    <s v="Afternoon"/>
    <x v="8"/>
    <n v="534"/>
    <s v="Wed"/>
    <n v="10"/>
    <n v="2021"/>
  </r>
  <r>
    <d v="2021-10-14T00:00:00"/>
    <s v="Hands"/>
    <x v="0"/>
    <s v="35-49"/>
    <s v="Lifting"/>
    <n v="0"/>
    <s v="Montana"/>
    <s v="Near Miss"/>
    <s v="Afternoon"/>
    <x v="8"/>
    <n v="0"/>
    <s v="Thu"/>
    <n v="10"/>
    <n v="2021"/>
  </r>
  <r>
    <d v="2021-10-14T00:00:00"/>
    <s v="Multiple"/>
    <x v="0"/>
    <s v="25-34"/>
    <s v="Crush &amp; Pinch"/>
    <n v="0"/>
    <s v="Texas"/>
    <s v="First Aid"/>
    <s v="Day"/>
    <x v="8"/>
    <n v="420"/>
    <s v="Thu"/>
    <n v="10"/>
    <n v="2021"/>
  </r>
  <r>
    <d v="2021-10-15T00:00:00"/>
    <s v="N/A"/>
    <x v="1"/>
    <s v="50+"/>
    <s v="Equipment"/>
    <n v="4"/>
    <s v="Texas"/>
    <s v="Lost Time"/>
    <s v="Afternoon"/>
    <x v="0"/>
    <n v="2622"/>
    <s v="Fri"/>
    <n v="10"/>
    <n v="2021"/>
  </r>
  <r>
    <d v="2021-10-16T00:00:00"/>
    <s v="Trunk"/>
    <x v="0"/>
    <s v="35-49"/>
    <s v="Vehicle"/>
    <n v="3.5"/>
    <s v="California"/>
    <s v="Lost Time"/>
    <s v="Day"/>
    <x v="8"/>
    <n v="1213"/>
    <s v="Sat"/>
    <n v="10"/>
    <n v="2021"/>
  </r>
  <r>
    <d v="2021-10-17T00:00:00"/>
    <s v="Legs"/>
    <x v="0"/>
    <s v="35-49"/>
    <s v="Cut"/>
    <n v="0"/>
    <s v="Montana"/>
    <s v="Near Miss"/>
    <s v="Afternoon"/>
    <x v="3"/>
    <n v="0"/>
    <s v="Sun"/>
    <n v="10"/>
    <n v="2021"/>
  </r>
  <r>
    <d v="2021-10-19T00:00:00"/>
    <s v="Legs"/>
    <x v="0"/>
    <s v="25-34"/>
    <s v="Fall"/>
    <n v="0"/>
    <s v="Montana"/>
    <s v="First Aid"/>
    <s v="Day"/>
    <x v="3"/>
    <n v="65"/>
    <s v="Tue"/>
    <n v="10"/>
    <n v="2021"/>
  </r>
  <r>
    <d v="2021-10-19T00:00:00"/>
    <s v="Legs"/>
    <x v="0"/>
    <s v="35-49"/>
    <s v="Cut"/>
    <n v="0"/>
    <s v="Montana"/>
    <s v="Medical Claim"/>
    <s v="Night"/>
    <x v="6"/>
    <n v="2860"/>
    <s v="Tue"/>
    <n v="10"/>
    <n v="2021"/>
  </r>
  <r>
    <d v="2021-10-23T00:00:00"/>
    <s v="Neck"/>
    <x v="0"/>
    <s v="25-34"/>
    <s v="Lifting"/>
    <n v="0"/>
    <s v="Iowa"/>
    <s v="First Aid"/>
    <s v="Day"/>
    <x v="6"/>
    <n v="129"/>
    <s v="Sat"/>
    <n v="10"/>
    <n v="2021"/>
  </r>
  <r>
    <d v="2021-10-23T00:00:00"/>
    <s v="Feet"/>
    <x v="0"/>
    <s v="18-24"/>
    <s v="Lifting"/>
    <n v="0"/>
    <s v="Texas"/>
    <s v="Medical Claim"/>
    <s v="Day"/>
    <x v="7"/>
    <n v="4698"/>
    <s v="Sat"/>
    <n v="10"/>
    <n v="2021"/>
  </r>
  <r>
    <d v="2021-10-26T00:00:00"/>
    <s v="Multiple"/>
    <x v="0"/>
    <s v="35-49"/>
    <s v="Fall"/>
    <n v="0"/>
    <s v="California"/>
    <s v="Near Miss"/>
    <s v="Day"/>
    <x v="6"/>
    <n v="0"/>
    <s v="Tue"/>
    <n v="10"/>
    <n v="2021"/>
  </r>
  <r>
    <d v="2021-10-28T00:00:00"/>
    <s v="Trunk"/>
    <x v="0"/>
    <s v="35-49"/>
    <s v="Lifting"/>
    <n v="0"/>
    <s v="Illinois"/>
    <s v="First Aid"/>
    <s v="Day"/>
    <x v="3"/>
    <n v="36"/>
    <s v="Thu"/>
    <n v="10"/>
    <n v="2021"/>
  </r>
  <r>
    <d v="2021-10-30T00:00:00"/>
    <s v="Head"/>
    <x v="0"/>
    <s v="50+"/>
    <s v="Cut"/>
    <n v="0"/>
    <s v="Illinois"/>
    <s v="Near Miss"/>
    <s v="Day"/>
    <x v="6"/>
    <n v="0"/>
    <s v="Sat"/>
    <n v="10"/>
    <n v="2021"/>
  </r>
  <r>
    <d v="2021-11-02T00:00:00"/>
    <s v="Abdomen"/>
    <x v="0"/>
    <s v="50+"/>
    <s v="Cut"/>
    <n v="0"/>
    <s v="Florida"/>
    <s v="Near Miss"/>
    <s v="Day"/>
    <x v="6"/>
    <n v="0"/>
    <s v="Tue"/>
    <n v="11"/>
    <n v="2021"/>
  </r>
  <r>
    <d v="2021-11-06T00:00:00"/>
    <s v="Neck"/>
    <x v="0"/>
    <s v="50+"/>
    <s v="Cut"/>
    <n v="0"/>
    <s v="California"/>
    <s v="Medical Claim"/>
    <s v="Night"/>
    <x v="6"/>
    <n v="1585"/>
    <s v="Sat"/>
    <n v="11"/>
    <n v="2021"/>
  </r>
  <r>
    <d v="2021-11-09T00:00:00"/>
    <s v="Hands"/>
    <x v="0"/>
    <s v="35-49"/>
    <s v="Slip/trip"/>
    <n v="3"/>
    <s v="Iowa"/>
    <s v="Lost Time"/>
    <s v="Night"/>
    <x v="8"/>
    <n v="2015"/>
    <s v="Tue"/>
    <n v="11"/>
    <n v="2021"/>
  </r>
  <r>
    <d v="2021-11-10T00:00:00"/>
    <s v="Feet"/>
    <x v="0"/>
    <s v="50+"/>
    <s v="Equipment"/>
    <n v="4"/>
    <s v="California"/>
    <s v="Lost Time"/>
    <s v="Day"/>
    <x v="2"/>
    <n v="1793"/>
    <s v="Wed"/>
    <n v="11"/>
    <n v="2021"/>
  </r>
  <r>
    <d v="2021-11-12T00:00:00"/>
    <s v="Head"/>
    <x v="0"/>
    <s v="18-24"/>
    <s v="Vehicle"/>
    <n v="2.5"/>
    <s v="Illinois"/>
    <s v="Lost Time"/>
    <s v="Afternoon"/>
    <x v="8"/>
    <n v="807"/>
    <s v="Fri"/>
    <n v="11"/>
    <n v="2021"/>
  </r>
  <r>
    <d v="2021-11-14T00:00:00"/>
    <s v="Hands"/>
    <x v="1"/>
    <s v="35-49"/>
    <s v="Cut"/>
    <n v="0.5"/>
    <s v="California"/>
    <s v="Lost Time"/>
    <s v="Afternoon"/>
    <x v="0"/>
    <n v="920"/>
    <s v="Sun"/>
    <n v="11"/>
    <n v="2021"/>
  </r>
  <r>
    <d v="2021-11-15T00:00:00"/>
    <s v="Back"/>
    <x v="0"/>
    <s v="25-34"/>
    <s v="Slip/trip"/>
    <n v="0"/>
    <s v="Florida"/>
    <s v="First Aid"/>
    <s v="Day"/>
    <x v="5"/>
    <n v="37"/>
    <s v="Mon"/>
    <n v="11"/>
    <n v="2021"/>
  </r>
  <r>
    <d v="2021-11-15T00:00:00"/>
    <s v="Arms"/>
    <x v="0"/>
    <s v="50+"/>
    <s v="Slip/trip"/>
    <n v="0"/>
    <s v="Georgia"/>
    <s v="Medical Claim"/>
    <s v="Night"/>
    <x v="0"/>
    <n v="4791"/>
    <s v="Mon"/>
    <n v="11"/>
    <n v="2021"/>
  </r>
  <r>
    <d v="2021-11-16T00:00:00"/>
    <s v="Hands"/>
    <x v="0"/>
    <s v="25-34"/>
    <s v="Crush &amp; Pinch"/>
    <n v="0"/>
    <s v="Iowa"/>
    <s v="Medical Claim"/>
    <s v="Day"/>
    <x v="8"/>
    <n v="2124"/>
    <s v="Tue"/>
    <n v="11"/>
    <n v="2021"/>
  </r>
  <r>
    <d v="2021-11-17T00:00:00"/>
    <s v="Back"/>
    <x v="1"/>
    <s v="35-49"/>
    <s v="Fall"/>
    <n v="0"/>
    <s v="Ohio"/>
    <s v="Near Miss"/>
    <s v="Afternoon"/>
    <x v="4"/>
    <n v="0"/>
    <s v="Wed"/>
    <n v="11"/>
    <n v="2021"/>
  </r>
  <r>
    <d v="2021-11-21T00:00:00"/>
    <s v="Feet"/>
    <x v="0"/>
    <s v="25-34"/>
    <s v="Slip/trip"/>
    <n v="0"/>
    <s v="Alabama"/>
    <s v="Medical Claim"/>
    <s v="Day"/>
    <x v="1"/>
    <n v="1636"/>
    <s v="Sun"/>
    <n v="11"/>
    <n v="2021"/>
  </r>
  <r>
    <d v="2021-11-22T00:00:00"/>
    <s v="N/A"/>
    <x v="0"/>
    <s v="25-34"/>
    <s v="Vehicle"/>
    <n v="0"/>
    <s v="Georgia"/>
    <s v="Medical Claim"/>
    <s v="Night"/>
    <x v="5"/>
    <n v="4069"/>
    <s v="Mon"/>
    <n v="11"/>
    <n v="2021"/>
  </r>
  <r>
    <d v="2021-11-23T00:00:00"/>
    <s v="Trunk"/>
    <x v="0"/>
    <s v="35-49"/>
    <s v="Lifting"/>
    <n v="0"/>
    <s v="Ohio"/>
    <s v="First Aid"/>
    <s v="Afternoon"/>
    <x v="6"/>
    <n v="493"/>
    <s v="Tue"/>
    <n v="11"/>
    <n v="2021"/>
  </r>
  <r>
    <d v="2021-11-24T00:00:00"/>
    <s v="Multiple"/>
    <x v="0"/>
    <s v="18-24"/>
    <s v="Falling object"/>
    <n v="0"/>
    <s v="Alabama"/>
    <s v="Medical Claim"/>
    <s v="Night"/>
    <x v="7"/>
    <n v="1493"/>
    <s v="Wed"/>
    <n v="11"/>
    <n v="2021"/>
  </r>
  <r>
    <d v="2021-11-26T00:00:00"/>
    <s v="Hands"/>
    <x v="0"/>
    <s v="18-24"/>
    <s v="Cut"/>
    <n v="0"/>
    <s v="Ohio"/>
    <s v="Near Miss"/>
    <s v="Night"/>
    <x v="6"/>
    <n v="0"/>
    <s v="Fri"/>
    <n v="11"/>
    <n v="2021"/>
  </r>
  <r>
    <d v="2021-11-28T00:00:00"/>
    <s v="Eye"/>
    <x v="1"/>
    <s v="50+"/>
    <s v="Fall"/>
    <n v="0"/>
    <s v="Alabama"/>
    <s v="First Aid"/>
    <s v="Day"/>
    <x v="2"/>
    <n v="449"/>
    <s v="Sun"/>
    <n v="11"/>
    <n v="2021"/>
  </r>
  <r>
    <d v="2021-11-30T00:00:00"/>
    <s v="Multiple"/>
    <x v="0"/>
    <s v="18-24"/>
    <s v="Slip/trip"/>
    <n v="1.5"/>
    <s v="Florida"/>
    <s v="Lost Time"/>
    <s v="Night"/>
    <x v="2"/>
    <n v="4871"/>
    <s v="Tue"/>
    <n v="11"/>
    <n v="2021"/>
  </r>
  <r>
    <d v="2021-12-03T00:00:00"/>
    <s v="Feet"/>
    <x v="1"/>
    <s v="25-34"/>
    <s v="Lifting"/>
    <n v="0"/>
    <s v="Florida"/>
    <s v="Near Miss"/>
    <s v="Day"/>
    <x v="4"/>
    <n v="0"/>
    <s v="Fri"/>
    <n v="12"/>
    <n v="2021"/>
  </r>
  <r>
    <d v="2021-12-04T00:00:00"/>
    <s v="Arms"/>
    <x v="0"/>
    <s v="50+"/>
    <s v="Fall"/>
    <n v="0"/>
    <s v="Montana"/>
    <s v="Near Miss"/>
    <s v="Night"/>
    <x v="8"/>
    <n v="0"/>
    <s v="Sat"/>
    <n v="12"/>
    <n v="2021"/>
  </r>
  <r>
    <d v="2021-12-06T00:00:00"/>
    <s v="Head"/>
    <x v="0"/>
    <s v="25-34"/>
    <s v="Lifting"/>
    <n v="0"/>
    <s v="California"/>
    <s v="Medical Claim"/>
    <s v="Night"/>
    <x v="4"/>
    <n v="4021"/>
    <s v="Mon"/>
    <n v="12"/>
    <n v="2021"/>
  </r>
  <r>
    <d v="2021-12-06T00:00:00"/>
    <s v="Abdomen"/>
    <x v="0"/>
    <s v="25-34"/>
    <s v="Fall"/>
    <n v="4.5"/>
    <s v="Georgia"/>
    <s v="Lost Time"/>
    <s v="Night"/>
    <x v="8"/>
    <n v="4399"/>
    <s v="Mon"/>
    <n v="12"/>
    <n v="2021"/>
  </r>
  <r>
    <d v="2021-12-08T00:00:00"/>
    <s v="Hands"/>
    <x v="0"/>
    <s v="35-49"/>
    <s v="Vehicle"/>
    <n v="0"/>
    <s v="Texas"/>
    <s v="First Aid"/>
    <s v="Afternoon"/>
    <x v="0"/>
    <n v="324"/>
    <s v="Wed"/>
    <n v="12"/>
    <n v="2021"/>
  </r>
  <r>
    <d v="2021-12-17T00:00:00"/>
    <s v="Feet"/>
    <x v="0"/>
    <s v="35-49"/>
    <s v="Cut"/>
    <n v="0"/>
    <s v="Alabama"/>
    <s v="First Aid"/>
    <s v="Day"/>
    <x v="7"/>
    <n v="125"/>
    <s v="Fri"/>
    <n v="12"/>
    <n v="2021"/>
  </r>
  <r>
    <d v="2021-12-20T00:00:00"/>
    <s v="Back"/>
    <x v="0"/>
    <s v="50+"/>
    <s v="Lifting"/>
    <n v="0"/>
    <s v="Iowa"/>
    <s v="Medical Claim"/>
    <s v="Day"/>
    <x v="4"/>
    <n v="2351"/>
    <s v="Mon"/>
    <n v="12"/>
    <n v="2021"/>
  </r>
  <r>
    <d v="2021-12-22T00:00:00"/>
    <s v="Legs"/>
    <x v="0"/>
    <s v="25-34"/>
    <s v="Lifting"/>
    <n v="0"/>
    <s v="Florida"/>
    <s v="Near Miss"/>
    <s v="Day"/>
    <x v="2"/>
    <n v="0"/>
    <s v="Wed"/>
    <n v="12"/>
    <n v="2021"/>
  </r>
  <r>
    <d v="2021-12-23T00:00:00"/>
    <s v="Head"/>
    <x v="0"/>
    <s v="35-49"/>
    <s v="Equipment"/>
    <n v="0"/>
    <s v="California"/>
    <s v="Medical Claim"/>
    <s v="Day"/>
    <x v="5"/>
    <n v="2699"/>
    <s v="Thu"/>
    <n v="12"/>
    <n v="2021"/>
  </r>
  <r>
    <d v="2021-12-28T00:00:00"/>
    <s v="Head"/>
    <x v="0"/>
    <s v="35-49"/>
    <s v="Equipment"/>
    <n v="0"/>
    <s v="Alabama"/>
    <s v="First Aid"/>
    <s v="Night"/>
    <x v="0"/>
    <n v="422"/>
    <s v="Tue"/>
    <n v="12"/>
    <n v="2021"/>
  </r>
  <r>
    <d v="2021-12-29T00:00:00"/>
    <s v="N/A"/>
    <x v="0"/>
    <s v="50+"/>
    <s v="Cut"/>
    <n v="0"/>
    <s v="Illinois"/>
    <s v="Near Miss"/>
    <s v="Night"/>
    <x v="7"/>
    <n v="0"/>
    <s v="Wed"/>
    <n v="12"/>
    <n v="2021"/>
  </r>
  <r>
    <d v="2022-01-02T00:00:00"/>
    <s v="Multiple"/>
    <x v="0"/>
    <s v="50+"/>
    <s v="Equipment"/>
    <n v="1"/>
    <s v="Florida"/>
    <s v="Lost Time"/>
    <s v="Afternoon"/>
    <x v="5"/>
    <n v="3582"/>
    <s v="Sun"/>
    <n v="1"/>
    <n v="2022"/>
  </r>
  <r>
    <d v="2022-01-03T00:00:00"/>
    <s v="Head"/>
    <x v="0"/>
    <s v="35-49"/>
    <s v="Fall"/>
    <n v="0"/>
    <s v="California"/>
    <s v="Near Miss"/>
    <s v="Night"/>
    <x v="3"/>
    <n v="0"/>
    <s v="Mon"/>
    <n v="1"/>
    <n v="2022"/>
  </r>
  <r>
    <d v="2022-01-04T00:00:00"/>
    <s v="Hands"/>
    <x v="0"/>
    <s v="25-34"/>
    <s v="Slip/trip"/>
    <n v="0"/>
    <s v="Iowa"/>
    <s v="Near Miss"/>
    <s v="Afternoon"/>
    <x v="0"/>
    <n v="0"/>
    <s v="Tue"/>
    <n v="1"/>
    <n v="2022"/>
  </r>
  <r>
    <d v="2022-01-04T00:00:00"/>
    <s v="N/A"/>
    <x v="0"/>
    <s v="25-34"/>
    <s v="Crush &amp; Pinch"/>
    <n v="1.5"/>
    <s v="Iowa"/>
    <s v="Lost Time"/>
    <s v="Night"/>
    <x v="1"/>
    <n v="2459"/>
    <s v="Tue"/>
    <n v="1"/>
    <n v="2022"/>
  </r>
  <r>
    <d v="2022-01-08T00:00:00"/>
    <s v="N/A"/>
    <x v="0"/>
    <s v="25-34"/>
    <s v="Cut"/>
    <n v="0"/>
    <s v="Texas"/>
    <s v="First Aid"/>
    <s v="Day"/>
    <x v="4"/>
    <n v="60"/>
    <s v="Sat"/>
    <n v="1"/>
    <n v="2022"/>
  </r>
  <r>
    <d v="2022-01-09T00:00:00"/>
    <s v="Back"/>
    <x v="1"/>
    <s v="35-49"/>
    <s v="Lifting"/>
    <n v="4"/>
    <s v="Alabama"/>
    <s v="Lost Time"/>
    <s v="Night"/>
    <x v="3"/>
    <n v="736"/>
    <s v="Sun"/>
    <n v="1"/>
    <n v="2022"/>
  </r>
  <r>
    <d v="2022-01-12T00:00:00"/>
    <s v="Hands"/>
    <x v="0"/>
    <s v="50+"/>
    <s v="Equipment"/>
    <n v="0"/>
    <s v="Texas"/>
    <s v="Near Miss"/>
    <s v="Day"/>
    <x v="0"/>
    <n v="0"/>
    <s v="Wed"/>
    <n v="1"/>
    <n v="2022"/>
  </r>
  <r>
    <d v="2022-01-14T00:00:00"/>
    <s v="N/A"/>
    <x v="0"/>
    <s v="35-49"/>
    <s v="Burn"/>
    <n v="0"/>
    <s v="Illinois"/>
    <s v="Near Miss"/>
    <s v="Night"/>
    <x v="6"/>
    <n v="0"/>
    <s v="Fri"/>
    <n v="1"/>
    <n v="2022"/>
  </r>
  <r>
    <d v="2022-01-15T00:00:00"/>
    <s v="Feet"/>
    <x v="0"/>
    <s v="50+"/>
    <s v="Cut"/>
    <n v="0"/>
    <s v="Alabama"/>
    <s v="Medical Claim"/>
    <s v="Day"/>
    <x v="3"/>
    <n v="1045"/>
    <s v="Sat"/>
    <n v="1"/>
    <n v="2022"/>
  </r>
  <r>
    <d v="2022-01-16T00:00:00"/>
    <s v="Feet"/>
    <x v="0"/>
    <s v="50+"/>
    <s v="Slip/trip"/>
    <n v="0"/>
    <s v="Illinois"/>
    <s v="First Aid"/>
    <s v="Day"/>
    <x v="5"/>
    <n v="83"/>
    <s v="Sun"/>
    <n v="1"/>
    <n v="2022"/>
  </r>
  <r>
    <d v="2022-01-16T00:00:00"/>
    <s v="Neck"/>
    <x v="0"/>
    <s v="50+"/>
    <s v="Slip/trip"/>
    <n v="0"/>
    <s v="Montana"/>
    <s v="Near Miss"/>
    <s v="Night"/>
    <x v="4"/>
    <n v="0"/>
    <s v="Sun"/>
    <n v="1"/>
    <n v="2022"/>
  </r>
  <r>
    <d v="2022-01-19T00:00:00"/>
    <s v="Back"/>
    <x v="0"/>
    <s v="35-49"/>
    <s v="Burn"/>
    <n v="1.5"/>
    <s v="Alabama"/>
    <s v="Lost Time"/>
    <s v="Day"/>
    <x v="3"/>
    <n v="998"/>
    <s v="Wed"/>
    <n v="1"/>
    <n v="2022"/>
  </r>
  <r>
    <d v="2022-01-19T00:00:00"/>
    <s v="Back"/>
    <x v="0"/>
    <s v="25-34"/>
    <s v="Burn"/>
    <n v="1"/>
    <s v="Florida"/>
    <s v="Lost Time"/>
    <s v="Day"/>
    <x v="0"/>
    <n v="2170"/>
    <s v="Wed"/>
    <n v="1"/>
    <n v="2022"/>
  </r>
  <r>
    <d v="2022-01-20T00:00:00"/>
    <s v="Multiple"/>
    <x v="0"/>
    <s v="18-24"/>
    <s v="Equipment"/>
    <n v="0"/>
    <s v="Iowa"/>
    <s v="First Aid"/>
    <s v="Night"/>
    <x v="2"/>
    <n v="385"/>
    <s v="Thu"/>
    <n v="1"/>
    <n v="2022"/>
  </r>
  <r>
    <d v="2022-01-21T00:00:00"/>
    <s v="Eye"/>
    <x v="0"/>
    <s v="18-24"/>
    <s v="Burn"/>
    <n v="0"/>
    <s v="Alabama"/>
    <s v="Medical Claim"/>
    <s v="Afternoon"/>
    <x v="4"/>
    <n v="1277"/>
    <s v="Fri"/>
    <n v="1"/>
    <n v="2022"/>
  </r>
  <r>
    <d v="2022-01-22T00:00:00"/>
    <s v="Head"/>
    <x v="0"/>
    <s v="35-49"/>
    <s v="Fall"/>
    <n v="0"/>
    <s v="Georgia"/>
    <s v="First Aid"/>
    <s v="Afternoon"/>
    <x v="4"/>
    <n v="350"/>
    <s v="Sat"/>
    <n v="1"/>
    <n v="2022"/>
  </r>
  <r>
    <d v="2022-01-27T00:00:00"/>
    <s v="Hands"/>
    <x v="0"/>
    <s v="25-34"/>
    <s v="Falling object"/>
    <n v="0"/>
    <s v="Ohio"/>
    <s v="Medical Claim"/>
    <s v="Night"/>
    <x v="2"/>
    <n v="2321"/>
    <s v="Thu"/>
    <n v="1"/>
    <n v="2022"/>
  </r>
  <r>
    <d v="2022-01-28T00:00:00"/>
    <s v="Legs"/>
    <x v="0"/>
    <s v="18-24"/>
    <s v="Vehicle"/>
    <n v="0"/>
    <s v="Florida"/>
    <s v="Near Miss"/>
    <s v="Day"/>
    <x v="7"/>
    <n v="0"/>
    <s v="Fri"/>
    <n v="1"/>
    <n v="2022"/>
  </r>
  <r>
    <d v="2022-01-28T00:00:00"/>
    <s v="Legs"/>
    <x v="0"/>
    <s v="18-24"/>
    <s v="Lifting"/>
    <n v="2.5"/>
    <s v="Florida"/>
    <s v="Lost Time"/>
    <s v="Afternoon"/>
    <x v="8"/>
    <n v="4947"/>
    <s v="Fri"/>
    <n v="1"/>
    <n v="2022"/>
  </r>
  <r>
    <d v="2022-01-30T00:00:00"/>
    <s v="Eye"/>
    <x v="1"/>
    <s v="35-49"/>
    <s v="Equipment"/>
    <n v="5"/>
    <s v="Ohio"/>
    <s v="Lost Time"/>
    <s v="Day"/>
    <x v="6"/>
    <n v="1919"/>
    <s v="Sun"/>
    <n v="1"/>
    <n v="2022"/>
  </r>
  <r>
    <d v="2022-02-02T00:00:00"/>
    <s v="Multiple"/>
    <x v="0"/>
    <s v="35-49"/>
    <s v="Falling object"/>
    <n v="0"/>
    <s v="Texas"/>
    <s v="Near Miss"/>
    <s v="Afternoon"/>
    <x v="1"/>
    <n v="0"/>
    <s v="Wed"/>
    <n v="2"/>
    <n v="2022"/>
  </r>
  <r>
    <d v="2022-02-02T00:00:00"/>
    <s v="N/A"/>
    <x v="0"/>
    <s v="25-34"/>
    <s v="Falling object"/>
    <n v="1.5"/>
    <s v="Alabama"/>
    <s v="Lost Time"/>
    <s v="Night"/>
    <x v="3"/>
    <n v="2381"/>
    <s v="Wed"/>
    <n v="2"/>
    <n v="2022"/>
  </r>
  <r>
    <d v="2022-02-06T00:00:00"/>
    <s v="Multiple"/>
    <x v="0"/>
    <s v="50+"/>
    <s v="Vehicle"/>
    <n v="0"/>
    <s v="Georgia"/>
    <s v="Medical Claim"/>
    <s v="Afternoon"/>
    <x v="3"/>
    <n v="534"/>
    <s v="Sun"/>
    <n v="2"/>
    <n v="2022"/>
  </r>
  <r>
    <d v="2022-02-07T00:00:00"/>
    <s v="Abdomen"/>
    <x v="0"/>
    <s v="18-24"/>
    <s v="Vehicle"/>
    <n v="0"/>
    <s v="Georgia"/>
    <s v="First Aid"/>
    <s v="Day"/>
    <x v="6"/>
    <n v="461"/>
    <s v="Mon"/>
    <n v="2"/>
    <n v="2022"/>
  </r>
  <r>
    <d v="2022-02-08T00:00:00"/>
    <s v="Head"/>
    <x v="0"/>
    <s v="50+"/>
    <s v="Crush &amp; Pinch"/>
    <n v="0"/>
    <s v="Georgia"/>
    <s v="Near Miss"/>
    <s v="Night"/>
    <x v="3"/>
    <n v="0"/>
    <s v="Tue"/>
    <n v="2"/>
    <n v="2022"/>
  </r>
  <r>
    <d v="2022-02-08T00:00:00"/>
    <s v="Back"/>
    <x v="0"/>
    <s v="35-49"/>
    <s v="Cut"/>
    <n v="4"/>
    <s v="Georgia"/>
    <s v="Lost Time"/>
    <s v="Night"/>
    <x v="1"/>
    <n v="1392"/>
    <s v="Tue"/>
    <n v="2"/>
    <n v="2022"/>
  </r>
  <r>
    <d v="2022-02-09T00:00:00"/>
    <s v="Feet"/>
    <x v="0"/>
    <s v="50+"/>
    <s v="Cut"/>
    <n v="4"/>
    <s v="Texas"/>
    <s v="Lost Time"/>
    <s v="Night"/>
    <x v="7"/>
    <n v="540"/>
    <s v="Wed"/>
    <n v="2"/>
    <n v="2022"/>
  </r>
  <r>
    <d v="2022-02-09T00:00:00"/>
    <s v="N/A"/>
    <x v="0"/>
    <s v="50+"/>
    <s v="Fall"/>
    <n v="0"/>
    <s v="Illinois"/>
    <s v="First Aid"/>
    <s v="Night"/>
    <x v="3"/>
    <n v="41"/>
    <s v="Wed"/>
    <n v="2"/>
    <n v="2022"/>
  </r>
  <r>
    <d v="2022-02-10T00:00:00"/>
    <s v="Multiple"/>
    <x v="0"/>
    <s v="25-34"/>
    <s v="Lifting"/>
    <n v="0"/>
    <s v="Iowa"/>
    <s v="Medical Claim"/>
    <s v="Afternoon"/>
    <x v="2"/>
    <n v="719"/>
    <s v="Thu"/>
    <n v="2"/>
    <n v="2022"/>
  </r>
  <r>
    <d v="2022-02-11T00:00:00"/>
    <s v="Hands"/>
    <x v="0"/>
    <s v="25-34"/>
    <s v="Vehicle"/>
    <n v="0"/>
    <s v="Georgia"/>
    <s v="Near Miss"/>
    <s v="Night"/>
    <x v="3"/>
    <n v="0"/>
    <s v="Fri"/>
    <n v="2"/>
    <n v="2022"/>
  </r>
  <r>
    <d v="2022-02-14T00:00:00"/>
    <s v="Multiple"/>
    <x v="0"/>
    <s v="35-49"/>
    <s v="Lifting"/>
    <n v="0"/>
    <s v="Texas"/>
    <s v="First Aid"/>
    <s v="Night"/>
    <x v="1"/>
    <n v="330"/>
    <s v="Mon"/>
    <n v="2"/>
    <n v="2022"/>
  </r>
  <r>
    <d v="2022-02-14T00:00:00"/>
    <s v="Multiple"/>
    <x v="0"/>
    <s v="50+"/>
    <s v="Falling object"/>
    <n v="4.5"/>
    <s v="Montana"/>
    <s v="Lost Time"/>
    <s v="Afternoon"/>
    <x v="0"/>
    <n v="855"/>
    <s v="Mon"/>
    <n v="2"/>
    <n v="2022"/>
  </r>
  <r>
    <d v="2022-02-15T00:00:00"/>
    <s v="Trunk"/>
    <x v="0"/>
    <s v="35-49"/>
    <s v="Slip/trip"/>
    <n v="3.5"/>
    <s v="Iowa"/>
    <s v="Lost Time"/>
    <s v="Night"/>
    <x v="0"/>
    <n v="3824"/>
    <s v="Tue"/>
    <n v="2"/>
    <n v="2022"/>
  </r>
  <r>
    <d v="2022-02-22T00:00:00"/>
    <s v="Multiple"/>
    <x v="0"/>
    <s v="25-34"/>
    <s v="Vehicle"/>
    <n v="0"/>
    <s v="Alabama"/>
    <s v="Medical Claim"/>
    <s v="Night"/>
    <x v="6"/>
    <n v="3419"/>
    <s v="Tue"/>
    <n v="2"/>
    <n v="2022"/>
  </r>
  <r>
    <d v="2022-02-23T00:00:00"/>
    <s v="Eye"/>
    <x v="1"/>
    <s v="50+"/>
    <s v="Crush &amp; Pinch"/>
    <n v="4"/>
    <s v="Iowa"/>
    <s v="Lost Time"/>
    <s v="Afternoon"/>
    <x v="4"/>
    <n v="1594"/>
    <s v="Wed"/>
    <n v="2"/>
    <n v="2022"/>
  </r>
  <r>
    <d v="2022-02-24T00:00:00"/>
    <s v="Arms"/>
    <x v="0"/>
    <s v="35-49"/>
    <s v="Fall"/>
    <n v="4.5"/>
    <s v="California"/>
    <s v="Lost Time"/>
    <s v="Night"/>
    <x v="8"/>
    <n v="585"/>
    <s v="Thu"/>
    <n v="2"/>
    <n v="2022"/>
  </r>
  <r>
    <d v="2022-02-24T00:00:00"/>
    <s v="Back"/>
    <x v="0"/>
    <s v="35-49"/>
    <s v="Burn"/>
    <n v="0"/>
    <s v="Texas"/>
    <s v="Near Miss"/>
    <s v="Night"/>
    <x v="2"/>
    <n v="0"/>
    <s v="Thu"/>
    <n v="2"/>
    <n v="2022"/>
  </r>
  <r>
    <d v="2022-02-26T00:00:00"/>
    <s v="Multiple"/>
    <x v="1"/>
    <s v="25-34"/>
    <s v="Cut"/>
    <n v="0"/>
    <s v="Ohio"/>
    <s v="Medical Claim"/>
    <s v="Night"/>
    <x v="4"/>
    <n v="2793"/>
    <s v="Sat"/>
    <n v="2"/>
    <n v="2022"/>
  </r>
  <r>
    <d v="2022-02-27T00:00:00"/>
    <s v="Multiple"/>
    <x v="0"/>
    <s v="35-49"/>
    <s v="Lifting"/>
    <n v="0"/>
    <s v="Illinois"/>
    <s v="First Aid"/>
    <s v="Night"/>
    <x v="6"/>
    <n v="326"/>
    <s v="Sun"/>
    <n v="2"/>
    <n v="2022"/>
  </r>
  <r>
    <d v="2022-02-28T00:00:00"/>
    <s v="Head"/>
    <x v="0"/>
    <s v="35-49"/>
    <s v="Falling object"/>
    <n v="0"/>
    <s v="Montana"/>
    <s v="First Aid"/>
    <s v="Night"/>
    <x v="3"/>
    <n v="314"/>
    <s v="Mon"/>
    <n v="2"/>
    <n v="2022"/>
  </r>
  <r>
    <d v="2022-03-03T00:00:00"/>
    <s v="Neck"/>
    <x v="0"/>
    <s v="35-49"/>
    <s v="Vehicle"/>
    <n v="3.5"/>
    <s v="Texas"/>
    <s v="Lost Time"/>
    <s v="Afternoon"/>
    <x v="7"/>
    <n v="1769"/>
    <s v="Thu"/>
    <n v="3"/>
    <n v="2022"/>
  </r>
  <r>
    <d v="2022-03-12T00:00:00"/>
    <s v="Hands"/>
    <x v="0"/>
    <s v="50+"/>
    <s v="Vehicle"/>
    <n v="0"/>
    <s v="Illinois"/>
    <s v="Near Miss"/>
    <s v="Afternoon"/>
    <x v="3"/>
    <n v="0"/>
    <s v="Sat"/>
    <n v="3"/>
    <n v="2022"/>
  </r>
  <r>
    <d v="2022-03-12T00:00:00"/>
    <s v="Feet"/>
    <x v="0"/>
    <s v="18-24"/>
    <s v="Equipment"/>
    <n v="4"/>
    <s v="Alabama"/>
    <s v="Lost Time"/>
    <s v="Afternoon"/>
    <x v="6"/>
    <n v="3498"/>
    <s v="Sat"/>
    <n v="3"/>
    <n v="2022"/>
  </r>
  <r>
    <d v="2022-03-15T00:00:00"/>
    <s v="Legs"/>
    <x v="0"/>
    <s v="25-34"/>
    <s v="Crush &amp; Pinch"/>
    <n v="1.5"/>
    <s v="Texas"/>
    <s v="Lost Time"/>
    <s v="Day"/>
    <x v="5"/>
    <n v="2336"/>
    <s v="Tue"/>
    <n v="3"/>
    <n v="2022"/>
  </r>
  <r>
    <d v="2022-03-17T00:00:00"/>
    <s v="Back"/>
    <x v="0"/>
    <s v="50+"/>
    <s v="Cut"/>
    <n v="0"/>
    <s v="Illinois"/>
    <s v="First Aid"/>
    <s v="Night"/>
    <x v="0"/>
    <n v="114"/>
    <s v="Thu"/>
    <n v="3"/>
    <n v="2022"/>
  </r>
  <r>
    <d v="2022-03-22T00:00:00"/>
    <s v="Head"/>
    <x v="0"/>
    <s v="18-24"/>
    <s v="Cut"/>
    <n v="0"/>
    <s v="Alabama"/>
    <s v="First Aid"/>
    <s v="Afternoon"/>
    <x v="7"/>
    <n v="174"/>
    <s v="Tue"/>
    <n v="3"/>
    <n v="2022"/>
  </r>
  <r>
    <d v="2022-03-22T00:00:00"/>
    <s v="Head"/>
    <x v="0"/>
    <s v="25-34"/>
    <s v="Slip/trip"/>
    <n v="0"/>
    <s v="California"/>
    <s v="Medical Claim"/>
    <s v="Night"/>
    <x v="7"/>
    <n v="3379"/>
    <s v="Tue"/>
    <n v="3"/>
    <n v="2022"/>
  </r>
  <r>
    <d v="2022-03-25T00:00:00"/>
    <s v="N/A"/>
    <x v="0"/>
    <s v="25-34"/>
    <s v="Slip/trip"/>
    <n v="0.5"/>
    <s v="Ohio"/>
    <s v="Lost Time"/>
    <s v="Afternoon"/>
    <x v="5"/>
    <n v="4145"/>
    <s v="Fri"/>
    <n v="3"/>
    <n v="2022"/>
  </r>
  <r>
    <d v="2022-03-26T00:00:00"/>
    <s v="Eye"/>
    <x v="0"/>
    <s v="50+"/>
    <s v="Slip/trip"/>
    <n v="0"/>
    <s v="Texas"/>
    <s v="Medical Claim"/>
    <s v="Day"/>
    <x v="6"/>
    <n v="4150"/>
    <s v="Sat"/>
    <n v="3"/>
    <n v="2022"/>
  </r>
  <r>
    <d v="2022-03-28T00:00:00"/>
    <s v="Eye"/>
    <x v="0"/>
    <s v="50+"/>
    <s v="Fall"/>
    <n v="0"/>
    <s v="Montana"/>
    <s v="First Aid"/>
    <s v="Night"/>
    <x v="1"/>
    <n v="259"/>
    <s v="Mon"/>
    <n v="3"/>
    <n v="2022"/>
  </r>
  <r>
    <d v="2022-04-01T00:00:00"/>
    <s v="Head"/>
    <x v="0"/>
    <s v="35-49"/>
    <s v="Fall"/>
    <n v="3.5"/>
    <s v="Iowa"/>
    <s v="Lost Time"/>
    <s v="Day"/>
    <x v="6"/>
    <n v="3134"/>
    <s v="Fri"/>
    <n v="4"/>
    <n v="2022"/>
  </r>
  <r>
    <d v="2022-04-01T00:00:00"/>
    <s v="Eye"/>
    <x v="0"/>
    <s v="18-24"/>
    <s v="Equipment"/>
    <n v="0"/>
    <s v="California"/>
    <s v="Medical Claim"/>
    <s v="Night"/>
    <x v="0"/>
    <n v="4130"/>
    <s v="Fri"/>
    <n v="4"/>
    <n v="2022"/>
  </r>
  <r>
    <d v="2022-04-03T00:00:00"/>
    <s v="Legs"/>
    <x v="0"/>
    <s v="25-34"/>
    <s v="Equipment"/>
    <n v="3.5"/>
    <s v="Montana"/>
    <s v="Lost Time"/>
    <s v="Night"/>
    <x v="3"/>
    <n v="1424"/>
    <s v="Sun"/>
    <n v="4"/>
    <n v="2022"/>
  </r>
  <r>
    <d v="2022-04-04T00:00:00"/>
    <s v="Back"/>
    <x v="0"/>
    <s v="18-24"/>
    <s v="Lifting"/>
    <n v="2"/>
    <s v="Florida"/>
    <s v="Lost Time"/>
    <s v="Day"/>
    <x v="5"/>
    <n v="4908"/>
    <s v="Mon"/>
    <n v="4"/>
    <n v="2022"/>
  </r>
  <r>
    <d v="2022-04-06T00:00:00"/>
    <s v="Back"/>
    <x v="0"/>
    <s v="50+"/>
    <s v="Fall"/>
    <n v="0"/>
    <s v="Montana"/>
    <s v="First Aid"/>
    <s v="Afternoon"/>
    <x v="7"/>
    <n v="162"/>
    <s v="Wed"/>
    <n v="4"/>
    <n v="2022"/>
  </r>
  <r>
    <d v="2022-04-07T00:00:00"/>
    <s v="Arms"/>
    <x v="0"/>
    <s v="35-49"/>
    <s v="Fall"/>
    <n v="0"/>
    <s v="Florida"/>
    <s v="Medical Claim"/>
    <s v="Day"/>
    <x v="7"/>
    <n v="4149"/>
    <s v="Thu"/>
    <n v="4"/>
    <n v="2022"/>
  </r>
  <r>
    <d v="2022-04-07T00:00:00"/>
    <s v="Legs"/>
    <x v="0"/>
    <s v="35-49"/>
    <s v="Equipment"/>
    <n v="0"/>
    <s v="Florida"/>
    <s v="Near Miss"/>
    <s v="Night"/>
    <x v="4"/>
    <n v="0"/>
    <s v="Thu"/>
    <n v="4"/>
    <n v="2022"/>
  </r>
  <r>
    <d v="2022-04-08T00:00:00"/>
    <s v="Arms"/>
    <x v="0"/>
    <s v="18-24"/>
    <s v="Lifting"/>
    <n v="0"/>
    <s v="Montana"/>
    <s v="Near Miss"/>
    <s v="Afternoon"/>
    <x v="5"/>
    <n v="0"/>
    <s v="Fri"/>
    <n v="4"/>
    <n v="2022"/>
  </r>
  <r>
    <d v="2022-04-08T00:00:00"/>
    <s v="Arms"/>
    <x v="0"/>
    <s v="18-24"/>
    <s v="Slip/trip"/>
    <n v="0"/>
    <s v="Ohio"/>
    <s v="Medical Claim"/>
    <s v="Afternoon"/>
    <x v="6"/>
    <n v="1174"/>
    <s v="Fri"/>
    <n v="4"/>
    <n v="2022"/>
  </r>
  <r>
    <d v="2022-04-12T00:00:00"/>
    <s v="Abdomen"/>
    <x v="0"/>
    <s v="25-34"/>
    <s v="Burn"/>
    <n v="1.5"/>
    <s v="California"/>
    <s v="Lost Time"/>
    <s v="Afternoon"/>
    <x v="2"/>
    <n v="1777"/>
    <s v="Tue"/>
    <n v="4"/>
    <n v="2022"/>
  </r>
  <r>
    <d v="2022-04-17T00:00:00"/>
    <s v="Feet"/>
    <x v="0"/>
    <s v="25-34"/>
    <s v="Falling object"/>
    <n v="0"/>
    <s v="Montana"/>
    <s v="First Aid"/>
    <s v="Day"/>
    <x v="8"/>
    <n v="59"/>
    <s v="Sun"/>
    <n v="4"/>
    <n v="2022"/>
  </r>
  <r>
    <d v="2022-04-20T00:00:00"/>
    <s v="Arms"/>
    <x v="0"/>
    <s v="35-49"/>
    <s v="Vehicle"/>
    <n v="0"/>
    <s v="Georgia"/>
    <s v="Near Miss"/>
    <s v="Night"/>
    <x v="5"/>
    <n v="0"/>
    <s v="Wed"/>
    <n v="4"/>
    <n v="2022"/>
  </r>
  <r>
    <d v="2022-04-24T00:00:00"/>
    <s v="Abdomen"/>
    <x v="0"/>
    <s v="25-34"/>
    <s v="Crush &amp; Pinch"/>
    <n v="0"/>
    <s v="Alabama"/>
    <s v="Medical Claim"/>
    <s v="Afternoon"/>
    <x v="1"/>
    <n v="1848"/>
    <s v="Sun"/>
    <n v="4"/>
    <n v="2022"/>
  </r>
  <r>
    <d v="2022-04-24T00:00:00"/>
    <s v="Eye"/>
    <x v="0"/>
    <s v="18-24"/>
    <s v="Slip/trip"/>
    <n v="0"/>
    <s v="Iowa"/>
    <s v="Near Miss"/>
    <s v="Day"/>
    <x v="6"/>
    <n v="0"/>
    <s v="Sun"/>
    <n v="4"/>
    <n v="2022"/>
  </r>
  <r>
    <d v="2022-04-27T00:00:00"/>
    <s v="Feet"/>
    <x v="0"/>
    <s v="25-34"/>
    <s v="Slip/trip"/>
    <n v="0"/>
    <s v="Texas"/>
    <s v="Medical Claim"/>
    <s v="Day"/>
    <x v="2"/>
    <n v="1696"/>
    <s v="Wed"/>
    <n v="4"/>
    <n v="2022"/>
  </r>
  <r>
    <d v="2022-04-27T00:00:00"/>
    <s v="N/A"/>
    <x v="0"/>
    <s v="50+"/>
    <s v="Fall"/>
    <n v="0"/>
    <s v="Texas"/>
    <s v="First Aid"/>
    <s v="Night"/>
    <x v="3"/>
    <n v="5"/>
    <s v="Wed"/>
    <n v="4"/>
    <n v="2022"/>
  </r>
  <r>
    <d v="2022-04-29T00:00:00"/>
    <s v="Head"/>
    <x v="0"/>
    <s v="50+"/>
    <s v="Slip/trip"/>
    <n v="0"/>
    <s v="Ohio"/>
    <s v="Near Miss"/>
    <s v="Night"/>
    <x v="6"/>
    <n v="0"/>
    <s v="Fri"/>
    <n v="4"/>
    <n v="2022"/>
  </r>
  <r>
    <d v="2022-05-03T00:00:00"/>
    <s v="Back"/>
    <x v="1"/>
    <s v="35-49"/>
    <s v="Vehicle"/>
    <n v="0"/>
    <s v="Illinois"/>
    <s v="Medical Claim"/>
    <s v="Afternoon"/>
    <x v="2"/>
    <n v="2795"/>
    <s v="Tue"/>
    <n v="5"/>
    <n v="2022"/>
  </r>
  <r>
    <d v="2022-05-06T00:00:00"/>
    <s v="Head"/>
    <x v="0"/>
    <s v="18-24"/>
    <s v="Burn"/>
    <n v="0"/>
    <s v="Montana"/>
    <s v="Near Miss"/>
    <s v="Day"/>
    <x v="1"/>
    <n v="0"/>
    <s v="Fri"/>
    <n v="5"/>
    <n v="2022"/>
  </r>
  <r>
    <d v="2022-05-07T00:00:00"/>
    <s v="Hands"/>
    <x v="0"/>
    <s v="50+"/>
    <s v="Vehicle"/>
    <n v="0"/>
    <s v="Alabama"/>
    <s v="Near Miss"/>
    <s v="Afternoon"/>
    <x v="8"/>
    <n v="0"/>
    <s v="Sat"/>
    <n v="5"/>
    <n v="2022"/>
  </r>
  <r>
    <d v="2022-05-08T00:00:00"/>
    <s v="Eye"/>
    <x v="0"/>
    <s v="25-34"/>
    <s v="Slip/trip"/>
    <n v="0"/>
    <s v="Montana"/>
    <s v="First Aid"/>
    <s v="Day"/>
    <x v="6"/>
    <n v="277"/>
    <s v="Sun"/>
    <n v="5"/>
    <n v="2022"/>
  </r>
  <r>
    <d v="2022-05-11T00:00:00"/>
    <s v="Eye"/>
    <x v="0"/>
    <s v="50+"/>
    <s v="Fall"/>
    <n v="0"/>
    <s v="Iowa"/>
    <s v="First Aid"/>
    <s v="Afternoon"/>
    <x v="3"/>
    <n v="189"/>
    <s v="Wed"/>
    <n v="5"/>
    <n v="2022"/>
  </r>
  <r>
    <d v="2022-05-16T00:00:00"/>
    <s v="Head"/>
    <x v="0"/>
    <s v="25-34"/>
    <s v="Falling object"/>
    <n v="2.5"/>
    <s v="Florida"/>
    <s v="Lost Time"/>
    <s v="Night"/>
    <x v="5"/>
    <n v="4563"/>
    <s v="Mon"/>
    <n v="5"/>
    <n v="2022"/>
  </r>
  <r>
    <d v="2022-05-17T00:00:00"/>
    <s v="Head"/>
    <x v="0"/>
    <s v="35-49"/>
    <s v="Equipment"/>
    <n v="0"/>
    <s v="Montana"/>
    <s v="First Aid"/>
    <s v="Afternoon"/>
    <x v="2"/>
    <n v="341"/>
    <s v="Tue"/>
    <n v="5"/>
    <n v="2022"/>
  </r>
  <r>
    <d v="2022-05-19T00:00:00"/>
    <s v="Feet"/>
    <x v="0"/>
    <s v="50+"/>
    <s v="Cut"/>
    <n v="0"/>
    <s v="Georgia"/>
    <s v="Near Miss"/>
    <s v="Day"/>
    <x v="7"/>
    <n v="0"/>
    <s v="Thu"/>
    <n v="5"/>
    <n v="2022"/>
  </r>
  <r>
    <d v="2022-05-23T00:00:00"/>
    <s v="N/A"/>
    <x v="0"/>
    <s v="18-24"/>
    <s v="Burn"/>
    <n v="0"/>
    <s v="Florida"/>
    <s v="Medical Claim"/>
    <s v="Day"/>
    <x v="8"/>
    <n v="1824"/>
    <s v="Mon"/>
    <n v="5"/>
    <n v="2022"/>
  </r>
  <r>
    <d v="2022-05-26T00:00:00"/>
    <s v="Multiple"/>
    <x v="0"/>
    <s v="35-49"/>
    <s v="Cut"/>
    <n v="0"/>
    <s v="Florida"/>
    <s v="Medical Claim"/>
    <s v="Night"/>
    <x v="1"/>
    <n v="1643"/>
    <s v="Thu"/>
    <n v="5"/>
    <n v="2022"/>
  </r>
  <r>
    <d v="2022-05-27T00:00:00"/>
    <s v="Eye"/>
    <x v="0"/>
    <s v="18-24"/>
    <s v="Equipment"/>
    <n v="0"/>
    <s v="Georgia"/>
    <s v="First Aid"/>
    <s v="Afternoon"/>
    <x v="2"/>
    <n v="115"/>
    <s v="Fri"/>
    <n v="5"/>
    <n v="2022"/>
  </r>
  <r>
    <d v="2022-05-30T00:00:00"/>
    <s v="Feet"/>
    <x v="0"/>
    <s v="18-24"/>
    <s v="Burn"/>
    <n v="1"/>
    <s v="Illinois"/>
    <s v="Lost Time"/>
    <s v="Night"/>
    <x v="0"/>
    <n v="1449"/>
    <s v="Mon"/>
    <n v="5"/>
    <n v="2022"/>
  </r>
  <r>
    <d v="2022-05-31T00:00:00"/>
    <s v="Feet"/>
    <x v="0"/>
    <s v="25-34"/>
    <s v="Fall"/>
    <n v="0"/>
    <s v="California"/>
    <s v="Medical Claim"/>
    <s v="Afternoon"/>
    <x v="0"/>
    <n v="2764"/>
    <s v="Tue"/>
    <n v="5"/>
    <n v="2022"/>
  </r>
  <r>
    <d v="2022-06-03T00:00:00"/>
    <s v="Back"/>
    <x v="0"/>
    <s v="50+"/>
    <s v="Lifting"/>
    <n v="0"/>
    <s v="Alabama"/>
    <s v="Near Miss"/>
    <s v="Afternoon"/>
    <x v="5"/>
    <n v="0"/>
    <s v="Fri"/>
    <n v="6"/>
    <n v="2022"/>
  </r>
  <r>
    <d v="2022-06-03T00:00:00"/>
    <s v="Trunk"/>
    <x v="0"/>
    <s v="18-24"/>
    <s v="Equipment"/>
    <n v="0"/>
    <s v="California"/>
    <s v="First Aid"/>
    <s v="Day"/>
    <x v="5"/>
    <n v="67"/>
    <s v="Fri"/>
    <n v="6"/>
    <n v="2022"/>
  </r>
  <r>
    <d v="2022-06-03T00:00:00"/>
    <s v="Legs"/>
    <x v="0"/>
    <s v="50+"/>
    <s v="Burn"/>
    <n v="0"/>
    <s v="Georgia"/>
    <s v="Medical Claim"/>
    <s v="Afternoon"/>
    <x v="7"/>
    <n v="4639"/>
    <s v="Fri"/>
    <n v="6"/>
    <n v="2022"/>
  </r>
  <r>
    <d v="2022-06-05T00:00:00"/>
    <s v="Back"/>
    <x v="0"/>
    <s v="25-34"/>
    <s v="Slip/trip"/>
    <n v="0"/>
    <s v="Iowa"/>
    <s v="Near Miss"/>
    <s v="Day"/>
    <x v="4"/>
    <n v="0"/>
    <s v="Sun"/>
    <n v="6"/>
    <n v="2022"/>
  </r>
  <r>
    <d v="2022-06-07T00:00:00"/>
    <s v="Abdomen"/>
    <x v="0"/>
    <s v="25-34"/>
    <s v="Crush &amp; Pinch"/>
    <n v="0"/>
    <s v="California"/>
    <s v="Near Miss"/>
    <s v="Day"/>
    <x v="6"/>
    <n v="0"/>
    <s v="Tue"/>
    <n v="6"/>
    <n v="2022"/>
  </r>
  <r>
    <d v="2022-06-10T00:00:00"/>
    <s v="Multiple"/>
    <x v="1"/>
    <s v="50+"/>
    <s v="Slip/trip"/>
    <n v="0"/>
    <s v="Florida"/>
    <s v="Medical Claim"/>
    <s v="Day"/>
    <x v="2"/>
    <n v="2356"/>
    <s v="Fri"/>
    <n v="6"/>
    <n v="2022"/>
  </r>
  <r>
    <d v="2022-06-25T00:00:00"/>
    <s v="Feet"/>
    <x v="0"/>
    <s v="50+"/>
    <s v="Burn"/>
    <n v="0"/>
    <s v="Iowa"/>
    <s v="Medical Claim"/>
    <s v="Day"/>
    <x v="4"/>
    <n v="2184"/>
    <s v="Sat"/>
    <n v="6"/>
    <n v="2022"/>
  </r>
  <r>
    <d v="2022-06-26T00:00:00"/>
    <s v="Head"/>
    <x v="1"/>
    <s v="25-34"/>
    <s v="Crush &amp; Pinch"/>
    <n v="0"/>
    <s v="California"/>
    <s v="First Aid"/>
    <s v="Night"/>
    <x v="2"/>
    <n v="77"/>
    <s v="Sun"/>
    <n v="6"/>
    <n v="2022"/>
  </r>
  <r>
    <d v="2022-06-27T00:00:00"/>
    <s v="Hands"/>
    <x v="0"/>
    <s v="25-34"/>
    <s v="Lifting"/>
    <n v="0"/>
    <s v="Florida"/>
    <s v="Near Miss"/>
    <s v="Afternoon"/>
    <x v="8"/>
    <n v="0"/>
    <s v="Mon"/>
    <n v="6"/>
    <n v="2022"/>
  </r>
  <r>
    <d v="2022-06-28T00:00:00"/>
    <s v="Hands"/>
    <x v="0"/>
    <s v="25-34"/>
    <s v="Cut"/>
    <n v="0"/>
    <s v="Florida"/>
    <s v="Near Miss"/>
    <s v="Afternoon"/>
    <x v="4"/>
    <n v="0"/>
    <s v="Tue"/>
    <n v="6"/>
    <n v="2022"/>
  </r>
  <r>
    <d v="2022-06-28T00:00:00"/>
    <s v="Trunk"/>
    <x v="0"/>
    <s v="50+"/>
    <s v="Falling object"/>
    <n v="0"/>
    <s v="Florida"/>
    <s v="Medical Claim"/>
    <s v="Night"/>
    <x v="2"/>
    <n v="804"/>
    <s v="Tue"/>
    <n v="6"/>
    <n v="2022"/>
  </r>
  <r>
    <d v="2022-06-28T00:00:00"/>
    <s v="Hands"/>
    <x v="0"/>
    <s v="18-24"/>
    <s v="Vehicle"/>
    <n v="0"/>
    <s v="Texas"/>
    <s v="Medical Claim"/>
    <s v="Afternoon"/>
    <x v="8"/>
    <n v="706"/>
    <s v="Tue"/>
    <n v="6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6:Q16" firstHeaderRow="1" firstDataRow="1" firstDataCol="1"/>
  <pivotFields count="14">
    <pivotField numFmtId="165"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2"/>
        <item x="1"/>
        <item x="7"/>
        <item x="5"/>
        <item x="8"/>
        <item x="0"/>
        <item x="4"/>
        <item x="3"/>
        <item x="6"/>
        <item t="default"/>
      </items>
    </pivotField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fetyData" displayName="SafetyData" ref="A1:N516" totalsRowCount="1" headerRowDxfId="34" dataDxfId="33">
  <autoFilter ref="A1:N515"/>
  <sortState ref="A2:N611">
    <sortCondition ref="A424"/>
  </sortState>
  <tableColumns count="14">
    <tableColumn id="1" name="Date" dataDxfId="32" totalsRowDxfId="31"/>
    <tableColumn id="5" name="Injury Location" dataDxfId="30" totalsRowDxfId="29"/>
    <tableColumn id="6" name="Gender" totalsRowFunction="count" dataDxfId="28" totalsRowDxfId="27"/>
    <tableColumn id="7" name="Age Group" dataDxfId="26" totalsRowDxfId="25"/>
    <tableColumn id="8" name="Incident Type" dataDxfId="24" totalsRowDxfId="23"/>
    <tableColumn id="9" name="Days Lost" dataDxfId="22" totalsRowDxfId="21"/>
    <tableColumn id="10" name="Plant" dataDxfId="20" totalsRowDxfId="19"/>
    <tableColumn id="11" name="Report Type" dataDxfId="18" totalsRowDxfId="17"/>
    <tableColumn id="12" name="Shift" dataDxfId="16" totalsRowDxfId="15"/>
    <tableColumn id="13" name="Department" dataDxfId="14" totalsRowDxfId="13"/>
    <tableColumn id="14" name="Incident Cost" totalsRowFunction="sum" dataDxfId="12" totalsRowDxfId="11"/>
    <tableColumn id="2" name="WkDay" dataDxfId="10" totalsRowDxfId="9">
      <calculatedColumnFormula>TEXT(SafetyData[[#This Row],[Date]],"ddd")</calculatedColumnFormula>
    </tableColumn>
    <tableColumn id="3" name="Month" dataDxfId="8" totalsRowDxfId="7">
      <calculatedColumnFormula>MONTH(SafetyData[[#This Row],[Date]])</calculatedColumnFormula>
    </tableColumn>
    <tableColumn id="4" name="Year" dataDxfId="6" totalsRowDxfId="5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id="5" name="Table5" displayName="Table5" ref="D3:E13" totalsRowCount="1">
  <autoFilter ref="D3:E12"/>
  <tableColumns count="2">
    <tableColumn id="1" name="PLANT NAME"/>
    <tableColumn id="2" name="ACCIDENT NUMBER" totalsRowFunction="custom">
      <totalsRowFormula>MAX(E4:E12)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6" name="Table6" displayName="Table6" ref="D5:E15" totalsRowCount="1">
  <autoFilter ref="D5:E14"/>
  <tableColumns count="2">
    <tableColumn id="1" name="INCIDENT TYPE"/>
    <tableColumn id="2" name="INCEDENT COST" totalsRowFunction="custom" dataDxfId="1" totalsRowDxfId="0">
      <totalsRowFormula>MAX(E6:E14)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9:G30" totalsRowShown="0">
  <autoFilter ref="F29:G30"/>
  <tableColumns count="2">
    <tableColumn id="1" name="YEAR"/>
    <tableColumn id="2" name="COST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E4:H6" totalsRowShown="0">
  <autoFilter ref="E4:H6"/>
  <tableColumns count="4">
    <tableColumn id="1" name="GENDER"/>
    <tableColumn id="2" name="NUMBER"/>
    <tableColumn id="3" name="GCD"/>
    <tableColumn id="4" name="RATI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E5:F8" totalsRowShown="0">
  <autoFilter ref="E5:F8"/>
  <tableColumns count="2">
    <tableColumn id="1" name="SHIFT TIME"/>
    <tableColumn id="2" name="ACCIDENT NUMBE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2" name="Table1013" displayName="Table1013" ref="D4:E7" totalsRowShown="0">
  <autoFilter ref="D4:E7"/>
  <tableColumns count="2">
    <tableColumn id="1" name="YEAR"/>
    <tableColumn id="2" name="COST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D4:E7" totalsRowShown="0">
  <autoFilter ref="D4:E7"/>
  <tableColumns count="2">
    <tableColumn id="1" name="YEAR"/>
    <tableColumn id="2" name="COST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F4:G14" totalsRowCount="1">
  <autoFilter ref="F4:G13"/>
  <tableColumns count="2">
    <tableColumn id="1" name="DEPARTMENT"/>
    <tableColumn id="2" name="NUMBER OF ACCIDENT" totalsRowFunction="custom">
      <totalsRowFormula>MAX(G5:G13)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D4:E9" totalsRowCount="1">
  <autoFilter ref="D4:E9"/>
  <tableColumns count="2">
    <tableColumn id="1" name="YEAR RANGE"/>
    <tableColumn id="2" name="AFFECTED PEOPLE" totalsRowFunction="custom">
      <totalsRowFormula>MAX(E4:E8)</totalsRow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3" name="Table13" displayName="Table13" ref="E5:F8" totalsRowShown="0">
  <autoFilter ref="E5:F8"/>
  <tableColumns count="2">
    <tableColumn id="1" name="YEAR"/>
    <tableColumn id="2" name="INJUR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16"/>
  <sheetViews>
    <sheetView workbookViewId="0">
      <pane ySplit="1" topLeftCell="A2" activePane="bottomLeft" state="frozen"/>
      <selection pane="bottomLeft" activeCell="P15" sqref="P15"/>
    </sheetView>
  </sheetViews>
  <sheetFormatPr defaultRowHeight="15.75" x14ac:dyDescent="0.25"/>
  <cols>
    <col min="1" max="1" width="11" style="3" bestFit="1" customWidth="1"/>
    <col min="2" max="2" width="10.42578125" style="4" bestFit="1" customWidth="1"/>
    <col min="3" max="3" width="9.28515625" style="4" bestFit="1" customWidth="1"/>
    <col min="4" max="4" width="9.42578125" style="4" bestFit="1" customWidth="1"/>
    <col min="5" max="5" width="14.140625" style="4" bestFit="1" customWidth="1"/>
    <col min="6" max="6" width="7.85546875" style="4" bestFit="1" customWidth="1"/>
    <col min="7" max="7" width="10" style="4" bestFit="1" customWidth="1"/>
    <col min="8" max="8" width="14.42578125" style="4" bestFit="1" customWidth="1"/>
    <col min="9" max="9" width="10.140625" style="4" bestFit="1" customWidth="1"/>
    <col min="10" max="10" width="15.140625" style="4" bestFit="1" customWidth="1"/>
    <col min="11" max="11" width="11" style="5" bestFit="1" customWidth="1"/>
    <col min="12" max="12" width="8" style="4" bestFit="1" customWidth="1"/>
    <col min="13" max="13" width="7.85546875" style="4" bestFit="1" customWidth="1"/>
    <col min="14" max="14" width="6.7109375" style="4" bestFit="1" customWidth="1"/>
    <col min="15" max="15" width="9.140625" style="2"/>
    <col min="16" max="16" width="14.42578125" style="2" customWidth="1"/>
    <col min="17" max="17" width="15.85546875" style="2" bestFit="1" customWidth="1"/>
    <col min="18" max="16384" width="9.140625" style="2"/>
  </cols>
  <sheetData>
    <row r="1" spans="1:18" ht="31.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8" x14ac:dyDescent="0.25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8" x14ac:dyDescent="0.25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8" x14ac:dyDescent="0.25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8" x14ac:dyDescent="0.25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8" x14ac:dyDescent="0.25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  <c r="P6" s="12" t="s">
        <v>122</v>
      </c>
      <c r="Q6" t="s">
        <v>124</v>
      </c>
      <c r="R6"/>
    </row>
    <row r="7" spans="1:18" x14ac:dyDescent="0.25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  <c r="P7" s="13" t="s">
        <v>33</v>
      </c>
      <c r="Q7" s="14">
        <v>63</v>
      </c>
      <c r="R7"/>
    </row>
    <row r="8" spans="1:18" x14ac:dyDescent="0.25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  <c r="P8" s="13" t="s">
        <v>28</v>
      </c>
      <c r="Q8" s="14">
        <v>50</v>
      </c>
      <c r="R8"/>
    </row>
    <row r="9" spans="1:18" x14ac:dyDescent="0.25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  <c r="P9" s="13" t="s">
        <v>54</v>
      </c>
      <c r="Q9" s="14">
        <v>56</v>
      </c>
      <c r="R9"/>
    </row>
    <row r="10" spans="1:18" x14ac:dyDescent="0.25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  <c r="P10" s="13" t="s">
        <v>50</v>
      </c>
      <c r="Q10" s="14">
        <v>62</v>
      </c>
      <c r="R10"/>
    </row>
    <row r="11" spans="1:18" x14ac:dyDescent="0.25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  <c r="P11" s="13" t="s">
        <v>59</v>
      </c>
      <c r="Q11" s="14">
        <v>55</v>
      </c>
      <c r="R11"/>
    </row>
    <row r="12" spans="1:18" x14ac:dyDescent="0.25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  <c r="P12" s="13" t="s">
        <v>21</v>
      </c>
      <c r="Q12" s="14">
        <v>60</v>
      </c>
      <c r="R12"/>
    </row>
    <row r="13" spans="1:18" x14ac:dyDescent="0.25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  <c r="P13" s="13" t="s">
        <v>44</v>
      </c>
      <c r="Q13" s="14">
        <v>43</v>
      </c>
      <c r="R13"/>
    </row>
    <row r="14" spans="1:18" x14ac:dyDescent="0.25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  <c r="P14" s="13" t="s">
        <v>42</v>
      </c>
      <c r="Q14" s="14">
        <v>57</v>
      </c>
      <c r="R14"/>
    </row>
    <row r="15" spans="1:18" x14ac:dyDescent="0.25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  <c r="P15" s="13" t="s">
        <v>52</v>
      </c>
      <c r="Q15" s="14">
        <v>68</v>
      </c>
      <c r="R15"/>
    </row>
    <row r="16" spans="1:18" x14ac:dyDescent="0.25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  <c r="P16" s="13" t="s">
        <v>123</v>
      </c>
      <c r="Q16" s="14">
        <v>514</v>
      </c>
      <c r="R16"/>
    </row>
    <row r="17" spans="1:18" x14ac:dyDescent="0.25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  <c r="P17"/>
      <c r="Q17">
        <f>MAX(Q7:Q15)</f>
        <v>68</v>
      </c>
      <c r="R17"/>
    </row>
    <row r="18" spans="1:18" x14ac:dyDescent="0.25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  <c r="P18"/>
      <c r="Q18"/>
      <c r="R18"/>
    </row>
    <row r="19" spans="1:18" x14ac:dyDescent="0.25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  <c r="P19"/>
      <c r="Q19"/>
      <c r="R19"/>
    </row>
    <row r="20" spans="1:18" x14ac:dyDescent="0.25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  <c r="P20"/>
      <c r="Q20"/>
      <c r="R20"/>
    </row>
    <row r="21" spans="1:18" x14ac:dyDescent="0.25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  <c r="P21"/>
      <c r="Q21"/>
      <c r="R21"/>
    </row>
    <row r="22" spans="1:18" x14ac:dyDescent="0.25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  <c r="P22"/>
      <c r="Q22"/>
      <c r="R22"/>
    </row>
    <row r="23" spans="1:18" x14ac:dyDescent="0.25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  <c r="P23"/>
      <c r="Q23"/>
      <c r="R23"/>
    </row>
    <row r="24" spans="1:18" x14ac:dyDescent="0.25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  <c r="P24"/>
    </row>
    <row r="25" spans="1:18" x14ac:dyDescent="0.25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  <c r="P25"/>
    </row>
    <row r="26" spans="1:18" x14ac:dyDescent="0.25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  <c r="P26"/>
    </row>
    <row r="27" spans="1:18" x14ac:dyDescent="0.25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  <c r="P27"/>
    </row>
    <row r="28" spans="1:18" x14ac:dyDescent="0.25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  <c r="P28"/>
    </row>
    <row r="29" spans="1:18" x14ac:dyDescent="0.25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  <c r="P29"/>
    </row>
    <row r="30" spans="1:18" x14ac:dyDescent="0.25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  <c r="P30"/>
    </row>
    <row r="31" spans="1:18" x14ac:dyDescent="0.25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  <c r="P31"/>
    </row>
    <row r="32" spans="1:18" x14ac:dyDescent="0.25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  <c r="P32"/>
    </row>
    <row r="33" spans="1:16" x14ac:dyDescent="0.25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  <c r="P33"/>
    </row>
    <row r="34" spans="1:16" x14ac:dyDescent="0.25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  <c r="P34"/>
    </row>
    <row r="35" spans="1:16" x14ac:dyDescent="0.25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6" x14ac:dyDescent="0.25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6" x14ac:dyDescent="0.25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6" x14ac:dyDescent="0.25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7"/>
    </row>
    <row r="39" spans="1:16" x14ac:dyDescent="0.25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6" x14ac:dyDescent="0.25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6" x14ac:dyDescent="0.25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6" x14ac:dyDescent="0.25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6" x14ac:dyDescent="0.25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6" x14ac:dyDescent="0.25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6" x14ac:dyDescent="0.25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6" x14ac:dyDescent="0.25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6" x14ac:dyDescent="0.25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6" x14ac:dyDescent="0.25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25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25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25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25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25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25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25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25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25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25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25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25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25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25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25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25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25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25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25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25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25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25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25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25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25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25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25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25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25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25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25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25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25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25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25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25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25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25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25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25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25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25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25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25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25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25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25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25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25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25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25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25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25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25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25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25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25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25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25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25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25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25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25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25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25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25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25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25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25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25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25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25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25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25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25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25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25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25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25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25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25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25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25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25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25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25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25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25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25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25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25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25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25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25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25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25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25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25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25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25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25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25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25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25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25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25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25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25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25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25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25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25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25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25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25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25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25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25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25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25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25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25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25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25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25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25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25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25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25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25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25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25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25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25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25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25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25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25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25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25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25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25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25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25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25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25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25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25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25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25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25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25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25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25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25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25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25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25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25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25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25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25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25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25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25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25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25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25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25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25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25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25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25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25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25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25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25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25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25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25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25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25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25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25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25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25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25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25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25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25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25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25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25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25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25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25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25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25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25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25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25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25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25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25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25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25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25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25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25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25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25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25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25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25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25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25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25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25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25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25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25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25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25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25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25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25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25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25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25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25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25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25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25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25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25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25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25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25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25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25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25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25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25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25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25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25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25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25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25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25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25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25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25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25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25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25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25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25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25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25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25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25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25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25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25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25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25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25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25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25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25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25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25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25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25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25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25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25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25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25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25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25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25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25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25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25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25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25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25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25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25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25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25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25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25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25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25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25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25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25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25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25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25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25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25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25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25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25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25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25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25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25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25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25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25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25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25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25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25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25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25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25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25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25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25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25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25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25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25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25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25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25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25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25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25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25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25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25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25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25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25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25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25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25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25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25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25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25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25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25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25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25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25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25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25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25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25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25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25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25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25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25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25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25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25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25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25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25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25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25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25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25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25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25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25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25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25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25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25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25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25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25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25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25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25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25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25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25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25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25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25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25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25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25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25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25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25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25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25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25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25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25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25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25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25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25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25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25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25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25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25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25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25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25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25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25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25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25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25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25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25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25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25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25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25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25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25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25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25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25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25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25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25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25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25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25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25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25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25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25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25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25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25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25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25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25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25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25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25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25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25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25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25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25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25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25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25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25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25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25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25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25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25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25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25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25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25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  <row r="516" spans="1:14" x14ac:dyDescent="0.25">
      <c r="B516" s="3"/>
      <c r="C516" s="8">
        <f>SUBTOTAL(103,SafetyData[Gender])</f>
        <v>514</v>
      </c>
      <c r="D516" s="3"/>
      <c r="E516" s="3"/>
      <c r="F516" s="3"/>
      <c r="G516" s="3"/>
      <c r="H516" s="3"/>
      <c r="I516" s="8"/>
      <c r="J516" s="3"/>
      <c r="K516" s="5">
        <f>SUBTOTAL(109,SafetyData[Incident Cost])</f>
        <v>717795</v>
      </c>
      <c r="L516" s="7"/>
      <c r="M516" s="7"/>
      <c r="N516" s="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7"/>
  <sheetViews>
    <sheetView workbookViewId="0">
      <selection activeCell="E15" sqref="E15"/>
    </sheetView>
  </sheetViews>
  <sheetFormatPr defaultRowHeight="15" x14ac:dyDescent="0.25"/>
  <cols>
    <col min="3" max="3" width="9.28515625" customWidth="1"/>
    <col min="4" max="4" width="14.7109375" customWidth="1"/>
    <col min="5" max="5" width="20.140625" customWidth="1"/>
  </cols>
  <sheetData>
    <row r="3" spans="4:7" x14ac:dyDescent="0.25">
      <c r="D3" t="s">
        <v>69</v>
      </c>
      <c r="E3" t="s">
        <v>70</v>
      </c>
    </row>
    <row r="4" spans="4:7" x14ac:dyDescent="0.25">
      <c r="D4" t="s">
        <v>71</v>
      </c>
      <c r="E4">
        <v>54</v>
      </c>
    </row>
    <row r="5" spans="4:7" x14ac:dyDescent="0.25">
      <c r="D5" t="s">
        <v>72</v>
      </c>
      <c r="E5">
        <v>54</v>
      </c>
    </row>
    <row r="6" spans="4:7" x14ac:dyDescent="0.25">
      <c r="D6" t="s">
        <v>73</v>
      </c>
      <c r="E6">
        <v>59</v>
      </c>
    </row>
    <row r="7" spans="4:7" x14ac:dyDescent="0.25">
      <c r="D7" t="s">
        <v>74</v>
      </c>
      <c r="E7">
        <v>58</v>
      </c>
    </row>
    <row r="8" spans="4:7" x14ac:dyDescent="0.25">
      <c r="D8" t="s">
        <v>75</v>
      </c>
      <c r="E8">
        <v>61</v>
      </c>
    </row>
    <row r="9" spans="4:7" x14ac:dyDescent="0.25">
      <c r="D9" t="s">
        <v>76</v>
      </c>
      <c r="E9">
        <v>52</v>
      </c>
    </row>
    <row r="10" spans="4:7" x14ac:dyDescent="0.25">
      <c r="D10" t="s">
        <v>77</v>
      </c>
      <c r="E10">
        <v>64</v>
      </c>
      <c r="G10" s="9"/>
    </row>
    <row r="11" spans="4:7" x14ac:dyDescent="0.25">
      <c r="D11" t="s">
        <v>78</v>
      </c>
      <c r="E11">
        <v>56</v>
      </c>
    </row>
    <row r="12" spans="4:7" x14ac:dyDescent="0.25">
      <c r="D12" t="s">
        <v>79</v>
      </c>
      <c r="E12">
        <v>56</v>
      </c>
    </row>
    <row r="13" spans="4:7" x14ac:dyDescent="0.25">
      <c r="E13">
        <f>MAX(E4:E12)</f>
        <v>64</v>
      </c>
    </row>
    <row r="17" spans="5:5" x14ac:dyDescent="0.25">
      <c r="E17" s="9" t="s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7"/>
  <sheetViews>
    <sheetView workbookViewId="0">
      <selection activeCell="G5" sqref="G5"/>
    </sheetView>
  </sheetViews>
  <sheetFormatPr defaultRowHeight="15" x14ac:dyDescent="0.25"/>
  <cols>
    <col min="4" max="4" width="16.140625" customWidth="1"/>
    <col min="5" max="5" width="17" customWidth="1"/>
  </cols>
  <sheetData>
    <row r="5" spans="4:5" x14ac:dyDescent="0.25">
      <c r="D5" t="s">
        <v>82</v>
      </c>
      <c r="E5" t="s">
        <v>81</v>
      </c>
    </row>
    <row r="6" spans="4:5" x14ac:dyDescent="0.25">
      <c r="D6" t="s">
        <v>83</v>
      </c>
      <c r="E6" s="11">
        <v>98690</v>
      </c>
    </row>
    <row r="7" spans="4:5" x14ac:dyDescent="0.25">
      <c r="D7" t="s">
        <v>84</v>
      </c>
      <c r="E7" s="11">
        <v>81908</v>
      </c>
    </row>
    <row r="8" spans="4:5" x14ac:dyDescent="0.25">
      <c r="D8" t="s">
        <v>85</v>
      </c>
      <c r="E8" s="11">
        <v>63309</v>
      </c>
    </row>
    <row r="9" spans="4:5" x14ac:dyDescent="0.25">
      <c r="D9" t="s">
        <v>86</v>
      </c>
      <c r="E9" s="11">
        <v>87851</v>
      </c>
    </row>
    <row r="10" spans="4:5" x14ac:dyDescent="0.25">
      <c r="D10" t="s">
        <v>87</v>
      </c>
      <c r="E10" s="11">
        <v>71433</v>
      </c>
    </row>
    <row r="11" spans="4:5" x14ac:dyDescent="0.25">
      <c r="D11" t="s">
        <v>88</v>
      </c>
      <c r="E11" s="11">
        <v>71050</v>
      </c>
    </row>
    <row r="12" spans="4:5" x14ac:dyDescent="0.25">
      <c r="D12" t="s">
        <v>89</v>
      </c>
      <c r="E12" s="11">
        <v>79880</v>
      </c>
    </row>
    <row r="13" spans="4:5" x14ac:dyDescent="0.25">
      <c r="D13" t="s">
        <v>90</v>
      </c>
      <c r="E13" s="11">
        <v>96548</v>
      </c>
    </row>
    <row r="14" spans="4:5" x14ac:dyDescent="0.25">
      <c r="D14" t="s">
        <v>91</v>
      </c>
      <c r="E14" s="11">
        <v>67126</v>
      </c>
    </row>
    <row r="15" spans="4:5" x14ac:dyDescent="0.25">
      <c r="E15" s="11">
        <f>MAX(E6:E14)</f>
        <v>98690</v>
      </c>
    </row>
    <row r="17" spans="5:5" x14ac:dyDescent="0.25">
      <c r="E17" s="9" t="s">
        <v>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9:G30"/>
  <sheetViews>
    <sheetView topLeftCell="A25" workbookViewId="0">
      <selection activeCell="H37" sqref="H37"/>
    </sheetView>
  </sheetViews>
  <sheetFormatPr defaultRowHeight="15" x14ac:dyDescent="0.25"/>
  <cols>
    <col min="1" max="1" width="10.28515625" bestFit="1" customWidth="1"/>
    <col min="6" max="6" width="12.28515625" bestFit="1" customWidth="1"/>
    <col min="7" max="7" width="11.28515625" bestFit="1" customWidth="1"/>
  </cols>
  <sheetData>
    <row r="29" spans="6:7" x14ac:dyDescent="0.25">
      <c r="F29" t="s">
        <v>115</v>
      </c>
      <c r="G29" t="s">
        <v>116</v>
      </c>
    </row>
    <row r="30" spans="6:7" x14ac:dyDescent="0.25">
      <c r="F30" t="s">
        <v>121</v>
      </c>
      <c r="G30" s="11">
        <v>62363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6"/>
  <sheetViews>
    <sheetView workbookViewId="0">
      <selection activeCell="G6" sqref="G6"/>
    </sheetView>
  </sheetViews>
  <sheetFormatPr defaultRowHeight="15" x14ac:dyDescent="0.25"/>
  <cols>
    <col min="5" max="5" width="10.28515625" customWidth="1"/>
    <col min="6" max="6" width="10.85546875" customWidth="1"/>
  </cols>
  <sheetData>
    <row r="4" spans="5:8" x14ac:dyDescent="0.25">
      <c r="E4" t="s">
        <v>110</v>
      </c>
      <c r="F4" t="s">
        <v>111</v>
      </c>
      <c r="G4" t="s">
        <v>112</v>
      </c>
      <c r="H4" t="s">
        <v>66</v>
      </c>
    </row>
    <row r="5" spans="5:8" x14ac:dyDescent="0.25">
      <c r="E5" t="s">
        <v>113</v>
      </c>
      <c r="F5">
        <v>458</v>
      </c>
      <c r="G5">
        <f>GCD(F5:F6)</f>
        <v>2</v>
      </c>
      <c r="H5" t="str">
        <f>F5/G5&amp;":"&amp;F6/G5</f>
        <v>229:28</v>
      </c>
    </row>
    <row r="6" spans="5:8" x14ac:dyDescent="0.25">
      <c r="E6" t="s">
        <v>114</v>
      </c>
      <c r="F6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2"/>
  <sheetViews>
    <sheetView workbookViewId="0">
      <selection activeCell="D19" sqref="D19"/>
    </sheetView>
  </sheetViews>
  <sheetFormatPr defaultRowHeight="15" x14ac:dyDescent="0.25"/>
  <cols>
    <col min="5" max="5" width="12.7109375" customWidth="1"/>
    <col min="6" max="6" width="20.140625" customWidth="1"/>
  </cols>
  <sheetData>
    <row r="5" spans="5:6" x14ac:dyDescent="0.25">
      <c r="E5" t="s">
        <v>93</v>
      </c>
      <c r="F5" t="s">
        <v>70</v>
      </c>
    </row>
    <row r="6" spans="5:6" x14ac:dyDescent="0.25">
      <c r="E6" t="s">
        <v>94</v>
      </c>
      <c r="F6">
        <v>160</v>
      </c>
    </row>
    <row r="7" spans="5:6" x14ac:dyDescent="0.25">
      <c r="E7" t="s">
        <v>95</v>
      </c>
      <c r="F7">
        <v>178</v>
      </c>
    </row>
    <row r="8" spans="5:6" x14ac:dyDescent="0.25">
      <c r="E8" t="s">
        <v>96</v>
      </c>
      <c r="F8">
        <v>176</v>
      </c>
    </row>
    <row r="12" spans="5:6" x14ac:dyDescent="0.25">
      <c r="F12" s="9" t="s">
        <v>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0"/>
  <sheetViews>
    <sheetView workbookViewId="0">
      <selection activeCell="Q17" sqref="Q17"/>
    </sheetView>
  </sheetViews>
  <sheetFormatPr defaultRowHeight="15" x14ac:dyDescent="0.25"/>
  <cols>
    <col min="5" max="5" width="12.85546875" bestFit="1" customWidth="1"/>
  </cols>
  <sheetData>
    <row r="4" spans="4:5" x14ac:dyDescent="0.25">
      <c r="D4" t="s">
        <v>115</v>
      </c>
      <c r="E4" t="s">
        <v>116</v>
      </c>
    </row>
    <row r="5" spans="4:5" x14ac:dyDescent="0.25">
      <c r="D5">
        <v>2020</v>
      </c>
      <c r="E5" s="11">
        <v>327003</v>
      </c>
    </row>
    <row r="6" spans="4:5" x14ac:dyDescent="0.25">
      <c r="D6">
        <v>2021</v>
      </c>
      <c r="E6" s="11">
        <v>277269</v>
      </c>
    </row>
    <row r="7" spans="4:5" x14ac:dyDescent="0.25">
      <c r="D7">
        <v>2022</v>
      </c>
      <c r="E7" s="11">
        <v>113523</v>
      </c>
    </row>
    <row r="8" spans="4:5" x14ac:dyDescent="0.25">
      <c r="E8" s="10"/>
    </row>
    <row r="10" spans="4:5" x14ac:dyDescent="0.25">
      <c r="E10" s="9" t="s">
        <v>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0"/>
  <sheetViews>
    <sheetView tabSelected="1" workbookViewId="0">
      <selection activeCell="C1" sqref="C1"/>
    </sheetView>
  </sheetViews>
  <sheetFormatPr defaultRowHeight="15" x14ac:dyDescent="0.25"/>
  <cols>
    <col min="5" max="5" width="12.85546875" bestFit="1" customWidth="1"/>
  </cols>
  <sheetData>
    <row r="4" spans="4:5" x14ac:dyDescent="0.25">
      <c r="D4" t="s">
        <v>115</v>
      </c>
      <c r="E4" t="s">
        <v>116</v>
      </c>
    </row>
    <row r="5" spans="4:5" x14ac:dyDescent="0.25">
      <c r="D5">
        <v>2020</v>
      </c>
      <c r="E5" s="11">
        <v>327003</v>
      </c>
    </row>
    <row r="6" spans="4:5" x14ac:dyDescent="0.25">
      <c r="D6">
        <v>2021</v>
      </c>
      <c r="E6" s="11">
        <v>277269</v>
      </c>
    </row>
    <row r="7" spans="4:5" x14ac:dyDescent="0.25">
      <c r="D7">
        <v>2022</v>
      </c>
      <c r="E7" s="11">
        <v>113523</v>
      </c>
    </row>
    <row r="8" spans="4:5" x14ac:dyDescent="0.25">
      <c r="E8" s="10"/>
    </row>
    <row r="10" spans="4:5" x14ac:dyDescent="0.25">
      <c r="E10" s="9" t="s">
        <v>117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17"/>
  <sheetViews>
    <sheetView workbookViewId="0">
      <selection activeCell="G8" sqref="G8"/>
    </sheetView>
  </sheetViews>
  <sheetFormatPr defaultRowHeight="15" x14ac:dyDescent="0.25"/>
  <cols>
    <col min="6" max="6" width="16.85546875" bestFit="1" customWidth="1"/>
    <col min="7" max="7" width="23" customWidth="1"/>
  </cols>
  <sheetData>
    <row r="4" spans="6:7" x14ac:dyDescent="0.25">
      <c r="F4" t="s">
        <v>98</v>
      </c>
      <c r="G4" t="s">
        <v>99</v>
      </c>
    </row>
    <row r="5" spans="6:7" x14ac:dyDescent="0.25">
      <c r="F5" t="s">
        <v>100</v>
      </c>
      <c r="G5">
        <v>63</v>
      </c>
    </row>
    <row r="6" spans="6:7" x14ac:dyDescent="0.25">
      <c r="F6" t="s">
        <v>101</v>
      </c>
      <c r="G6">
        <v>50</v>
      </c>
    </row>
    <row r="7" spans="6:7" x14ac:dyDescent="0.25">
      <c r="F7" t="s">
        <v>102</v>
      </c>
      <c r="G7">
        <v>56</v>
      </c>
    </row>
    <row r="8" spans="6:7" x14ac:dyDescent="0.25">
      <c r="F8" t="s">
        <v>103</v>
      </c>
      <c r="G8">
        <v>62</v>
      </c>
    </row>
    <row r="9" spans="6:7" x14ac:dyDescent="0.25">
      <c r="F9" t="s">
        <v>104</v>
      </c>
      <c r="G9">
        <v>55</v>
      </c>
    </row>
    <row r="10" spans="6:7" x14ac:dyDescent="0.25">
      <c r="F10" t="s">
        <v>105</v>
      </c>
      <c r="G10">
        <v>60</v>
      </c>
    </row>
    <row r="11" spans="6:7" x14ac:dyDescent="0.25">
      <c r="F11" t="s">
        <v>106</v>
      </c>
      <c r="G11">
        <v>43</v>
      </c>
    </row>
    <row r="12" spans="6:7" x14ac:dyDescent="0.25">
      <c r="F12" t="s">
        <v>107</v>
      </c>
      <c r="G12">
        <v>57</v>
      </c>
    </row>
    <row r="13" spans="6:7" x14ac:dyDescent="0.25">
      <c r="F13" t="s">
        <v>108</v>
      </c>
      <c r="G13">
        <v>68</v>
      </c>
    </row>
    <row r="14" spans="6:7" x14ac:dyDescent="0.25">
      <c r="G14">
        <f>MAX(G5:G13)</f>
        <v>68</v>
      </c>
    </row>
    <row r="17" spans="7:7" x14ac:dyDescent="0.25">
      <c r="G17" s="9" t="s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9"/>
  <sheetViews>
    <sheetView workbookViewId="0">
      <selection activeCell="E10" sqref="E10"/>
    </sheetView>
  </sheetViews>
  <sheetFormatPr defaultRowHeight="15" x14ac:dyDescent="0.25"/>
  <cols>
    <col min="4" max="4" width="14.140625" customWidth="1"/>
    <col min="5" max="5" width="18.85546875" customWidth="1"/>
  </cols>
  <sheetData>
    <row r="4" spans="4:5" x14ac:dyDescent="0.25">
      <c r="D4" t="s">
        <v>67</v>
      </c>
      <c r="E4" t="s">
        <v>68</v>
      </c>
    </row>
    <row r="5" spans="4:5" x14ac:dyDescent="0.25">
      <c r="D5" t="s">
        <v>30</v>
      </c>
      <c r="E5">
        <v>106</v>
      </c>
    </row>
    <row r="6" spans="4:5" x14ac:dyDescent="0.25">
      <c r="D6" t="s">
        <v>16</v>
      </c>
      <c r="E6">
        <v>152</v>
      </c>
    </row>
    <row r="7" spans="4:5" x14ac:dyDescent="0.25">
      <c r="D7" t="s">
        <v>23</v>
      </c>
      <c r="E7">
        <v>138</v>
      </c>
    </row>
    <row r="8" spans="4:5" x14ac:dyDescent="0.25">
      <c r="D8" t="s">
        <v>36</v>
      </c>
      <c r="E8">
        <v>118</v>
      </c>
    </row>
    <row r="9" spans="4:5" x14ac:dyDescent="0.25">
      <c r="E9">
        <f>MAX(E4:E8)</f>
        <v>152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2"/>
  <sheetViews>
    <sheetView workbookViewId="0">
      <selection activeCell="F20" sqref="F20"/>
    </sheetView>
  </sheetViews>
  <sheetFormatPr defaultRowHeight="15" x14ac:dyDescent="0.25"/>
  <cols>
    <col min="6" max="6" width="10.5703125" customWidth="1"/>
  </cols>
  <sheetData>
    <row r="5" spans="5:6" x14ac:dyDescent="0.25">
      <c r="E5" t="s">
        <v>115</v>
      </c>
      <c r="F5" t="s">
        <v>119</v>
      </c>
    </row>
    <row r="6" spans="5:6" x14ac:dyDescent="0.25">
      <c r="E6">
        <v>2020</v>
      </c>
      <c r="F6">
        <v>197</v>
      </c>
    </row>
    <row r="7" spans="5:6" x14ac:dyDescent="0.25">
      <c r="E7">
        <v>2021</v>
      </c>
      <c r="F7">
        <v>190</v>
      </c>
    </row>
    <row r="8" spans="5:6" x14ac:dyDescent="0.25">
      <c r="E8">
        <v>2022</v>
      </c>
      <c r="F8">
        <v>84</v>
      </c>
    </row>
    <row r="12" spans="5:6" x14ac:dyDescent="0.25">
      <c r="F12" s="9" t="s">
        <v>120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SafetyData</vt:lpstr>
      <vt:lpstr>TOTAL_DAMAGE_JAN20_FEB20</vt:lpstr>
      <vt:lpstr>GENDER_RATIO</vt:lpstr>
      <vt:lpstr>MOST_SHIFT_ACCIDENT</vt:lpstr>
      <vt:lpstr>MAX_COST_YEAR</vt:lpstr>
      <vt:lpstr>MIN_COST_YEAR</vt:lpstr>
      <vt:lpstr>DEPT_ACC_NO</vt:lpstr>
      <vt:lpstr>year range</vt:lpstr>
      <vt:lpstr>LEAST_INJURY</vt:lpstr>
      <vt:lpstr>ACCI_PLANTS</vt:lpstr>
      <vt:lpstr>MAX_INCIDENT_COST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User</cp:lastModifiedBy>
  <dcterms:created xsi:type="dcterms:W3CDTF">2007-06-16T02:38:31Z</dcterms:created>
  <dcterms:modified xsi:type="dcterms:W3CDTF">2022-05-07T17:13:53Z</dcterms:modified>
</cp:coreProperties>
</file>