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HP\Desktop\"/>
    </mc:Choice>
  </mc:AlternateContent>
  <xr:revisionPtr revIDLastSave="0" documentId="13_ncr:1_{ADEDEEA0-6CEA-4AC0-9CF9-90082F772DDB}" xr6:coauthVersionLast="47" xr6:coauthVersionMax="47" xr10:uidLastSave="{00000000-0000-0000-0000-000000000000}"/>
  <bookViews>
    <workbookView xWindow="-110" yWindow="-110" windowWidth="19420" windowHeight="10420" xr2:uid="{00000000-000D-0000-FFFF-FFFF00000000}"/>
  </bookViews>
  <sheets>
    <sheet name="TestCase" sheetId="3" r:id="rId1"/>
    <sheet name="TestCaseReport" sheetId="4" r:id="rId2"/>
    <sheet name="Test Metrics" sheetId="6" r:id="rId3"/>
  </sheets>
  <externalReferences>
    <externalReference r:id="rId4"/>
  </externalReferences>
  <definedNames>
    <definedName name="mm">TestCase!$I$8</definedName>
    <definedName name="verify_package_Design">TestCase!$I$8</definedName>
  </definedNames>
  <calcPr calcId="181029" iterateDelta="1E-4"/>
</workbook>
</file>

<file path=xl/calcChain.xml><?xml version="1.0" encoding="utf-8"?>
<calcChain xmlns="http://schemas.openxmlformats.org/spreadsheetml/2006/main">
  <c r="L5" i="4" l="1"/>
  <c r="L4" i="4"/>
  <c r="G13" i="4"/>
  <c r="G14" i="4" s="1"/>
  <c r="J13" i="4"/>
  <c r="F13" i="4"/>
  <c r="F14" i="4"/>
  <c r="I13" i="4"/>
  <c r="I14" i="4" s="1"/>
  <c r="J14" i="4"/>
  <c r="H13" i="4"/>
  <c r="H14" i="4" s="1"/>
  <c r="I2" i="3"/>
  <c r="I3" i="3"/>
  <c r="I4" i="3" l="1"/>
  <c r="I5" i="3" l="1"/>
</calcChain>
</file>

<file path=xl/sharedStrings.xml><?xml version="1.0" encoding="utf-8"?>
<sst xmlns="http://schemas.openxmlformats.org/spreadsheetml/2006/main" count="247" uniqueCount="191">
  <si>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</si>
  <si>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</si>
  <si>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</si>
  <si>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</si>
  <si>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</si>
  <si>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</si>
  <si>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</si>
  <si>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</si>
  <si>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</si>
  <si>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</si>
  <si>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</si>
  <si>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</si>
  <si>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</si>
  <si>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</si>
  <si>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</si>
  <si>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</si>
  <si>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</si>
  <si>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</si>
  <si>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</si>
  <si>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</si>
  <si>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</si>
  <si>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</si>
  <si>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</si>
  <si>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</si>
  <si>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</si>
  <si>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</si>
  <si>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</si>
  <si>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</si>
  <si>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x</t>
  </si>
  <si>
    <t>Epic</t>
  </si>
  <si>
    <t>comm</t>
  </si>
  <si>
    <t>precondition</t>
  </si>
  <si>
    <t>Farhad</t>
  </si>
  <si>
    <t>Verify email with invalid email address</t>
  </si>
  <si>
    <t>farhad.junnun@h.com</t>
  </si>
  <si>
    <t>User should get alert that Invalid email address</t>
  </si>
  <si>
    <t>Click Here</t>
  </si>
  <si>
    <t>Verify email  with valid email address</t>
  </si>
  <si>
    <t>farhad.junnun@gmail.com</t>
  </si>
  <si>
    <t>User should get OTP through email.</t>
  </si>
  <si>
    <t>TC003</t>
  </si>
  <si>
    <t>Verify OTP with invalid code</t>
  </si>
  <si>
    <t>User should get alert that Invalid OTP.</t>
  </si>
  <si>
    <t>User will get alert that Invalid OTP</t>
  </si>
  <si>
    <t>TC004</t>
  </si>
  <si>
    <t>User should get alert that Invalid phone number</t>
  </si>
  <si>
    <t>User will get alert that Invalid phone number</t>
  </si>
  <si>
    <t>TC005</t>
  </si>
  <si>
    <t>Verify Phone Number with invalid phone number</t>
  </si>
  <si>
    <t>Verify Phone Number with valid phone number</t>
  </si>
  <si>
    <t xml:space="preserve">1. Goto rokomari.com
2. Click on Sign in button 
3. Fill up Email or phone field with invalid phone number
</t>
  </si>
  <si>
    <t xml:space="preserve">1. Goto rokomari.com
2. Click on Sign in button 
3. Fill up Email or phone field with valid phone number
4. Click Next button
</t>
  </si>
  <si>
    <t>User should get OTP through phone number</t>
  </si>
  <si>
    <t>User will get OTP through phone number</t>
  </si>
  <si>
    <t>TC006</t>
  </si>
  <si>
    <t>User will not get OTP through email but showing the message"OTP sent to your email. Please enter OTP bellow."</t>
  </si>
  <si>
    <t>User will not get alert correctly.</t>
  </si>
  <si>
    <t>TC007</t>
  </si>
  <si>
    <t>After inserting Valid OTP login button works or not</t>
  </si>
  <si>
    <t>1. Goto rokomari.com
2. Click on Sign in button 
3. Fill up Email or phone field with valid phone number
4. Insert Valid OTP
5.  Click Login button</t>
  </si>
  <si>
    <t>Succesfully Logged in</t>
  </si>
  <si>
    <t>"01601290124"</t>
  </si>
  <si>
    <t>1. Goto rokomari.com
2. Click on Sign in button 
3. Fill up Email or phone field with valid phone number with extra 0
4. Click Next button</t>
  </si>
  <si>
    <t>Verify Phone Number  with extra 0 where country code contains 0</t>
  </si>
  <si>
    <t>User should get alert that phone number should be in 11 digit or first digit should not be 0.</t>
  </si>
  <si>
    <t>User will not get any alert but they will get OTP</t>
  </si>
  <si>
    <t>20/8/2023</t>
  </si>
  <si>
    <t>TC008</t>
  </si>
  <si>
    <t>RK-091</t>
  </si>
  <si>
    <t>Verify OTP with valid code after time has finished</t>
  </si>
  <si>
    <t>1. Goto rokomari.com
2. Click on Sign in button 
3. Fill up Email or phone field with valid phone number 
4. Click Next button
5. Fill  up valid OTP after time has finished
6. Click Login button</t>
  </si>
  <si>
    <t xml:space="preserve">1. Goto  rokomari.com
2. Click on Sign in button 
3. Fill up Email or phone field with vaild email address 
4. Click on Next button  </t>
  </si>
  <si>
    <t>1. Goto rokomari.com
2. Click on Sign in button 
3. Fill up Email or phone field with vaild email address 
4. Click on Next button 
5. Fill  up invalid OTP
6. Click Login button</t>
  </si>
  <si>
    <t>User should get alert</t>
  </si>
  <si>
    <t>User can easily login successfully</t>
  </si>
  <si>
    <t>TC010</t>
  </si>
  <si>
    <t>Verify login with Google button</t>
  </si>
  <si>
    <t>1. Goto rokomari.com
2. Click on Sign in button 
3. Click Google button
5.  Select gmail account</t>
  </si>
  <si>
    <t>Verify login with Facebook button</t>
  </si>
  <si>
    <t>1. Goto rokomari.com
2. Click on Sign in button 
3. Click Facebook button
5.  Fill up valid Email &amp; password field
6. Click Login button</t>
  </si>
  <si>
    <t>TC011</t>
  </si>
  <si>
    <t>TC009</t>
  </si>
  <si>
    <t>Verify alert message spelling  after inserting email id</t>
  </si>
  <si>
    <t>farhad.junnun@l.com</t>
  </si>
  <si>
    <t xml:space="preserve">1. Goto  rokomari.com
2. Click on Sign in button 
3. Fill up Email or phone field with invaild email address 
4. Click on Next button  </t>
  </si>
  <si>
    <t xml:space="preserve">1. Goto  rokomari.com
2. Click on Sign in button 
3. Fill up Email or phone field with email address 
4. Click on Next button  </t>
  </si>
  <si>
    <t>Alert message spelling should be "below"</t>
  </si>
  <si>
    <t>Alert message spelling is "bellow"</t>
  </si>
  <si>
    <t>TC012</t>
  </si>
  <si>
    <t>1. Goto  rokomari.com
2. Click on Sign in button 
3. Fill up Email or phone field with email address 
4. Click on Next button</t>
  </si>
  <si>
    <t>No need to add Remember  Me Checkbox as it is OTP based Login System</t>
  </si>
  <si>
    <t>Remember Me checkbox exist</t>
  </si>
  <si>
    <t>TC013</t>
  </si>
  <si>
    <t xml:space="preserve">Verify that "Remember Me" checkbox necessary or not? </t>
  </si>
  <si>
    <t xml:space="preserve"> By default eye icon should be close eye</t>
  </si>
  <si>
    <t>By default eye icon is open but password is invisible</t>
  </si>
  <si>
    <t>TC014</t>
  </si>
  <si>
    <t>Verify that Login with OTP button looks good or not</t>
  </si>
  <si>
    <t>1. Goto  rokomari.com
2. Click on Sign in button 
3. Fill up Email or phone field with registered email address 
4. Click on Next button
5. Fill up Password field
6. Click eye icon</t>
  </si>
  <si>
    <t xml:space="preserve">Login with OTP button text should be small in size and text background should be green </t>
  </si>
  <si>
    <t xml:space="preserve">Login with OTP button text is large in size and there is no text background </t>
  </si>
  <si>
    <t>Verify that password default eye icon  correct or not</t>
  </si>
  <si>
    <t>TC015</t>
  </si>
  <si>
    <t>Verify OTP field without inserting anything</t>
  </si>
  <si>
    <t>1. Goto  rokomari.com
2. Click on Sign in button 
3. Fill up Email or phone field with registered email address 
4. Click on Next button
5. Remaining OTP field empty
6. Click Login button</t>
  </si>
  <si>
    <t>1. Goto  rokomari.com
2. Click on Sign in button 
3. Fill up Email or phone field with registered email address 
4. Click on Next button</t>
  </si>
  <si>
    <t>User should get alert that enter OTP</t>
  </si>
  <si>
    <t>TC016</t>
  </si>
  <si>
    <t>Verify empty OTP field alert message Spelling</t>
  </si>
  <si>
    <t>User should get alert "otp" word in upper case "OTP"</t>
  </si>
  <si>
    <t>User will get an alert that "Please enter otp here."</t>
  </si>
  <si>
    <r>
      <t xml:space="preserve">User will get an alert "Please enter </t>
    </r>
    <r>
      <rPr>
        <sz val="10"/>
        <color rgb="FFC00000"/>
        <rFont val="Calibri"/>
        <family val="2"/>
      </rPr>
      <t xml:space="preserve">otp </t>
    </r>
    <r>
      <rPr>
        <sz val="10"/>
        <color rgb="FF000000"/>
        <rFont val="Calibri"/>
        <family val="2"/>
      </rPr>
      <t xml:space="preserve">here." </t>
    </r>
  </si>
  <si>
    <t>Test Case Report</t>
  </si>
  <si>
    <t>Sign Up and Sign In</t>
  </si>
  <si>
    <t>Test Case Version</t>
  </si>
  <si>
    <t>Written By</t>
  </si>
  <si>
    <t>Executed By</t>
  </si>
  <si>
    <t>Reviewed By</t>
  </si>
  <si>
    <t>TEST EXECUTION REPORT</t>
  </si>
  <si>
    <t>Test Case</t>
  </si>
  <si>
    <t>Not Executed</t>
  </si>
  <si>
    <t>Out Of Scope</t>
  </si>
  <si>
    <t>Total TC</t>
  </si>
  <si>
    <t xml:space="preserve">Grand Total  </t>
  </si>
  <si>
    <t>Farhad Hossain</t>
  </si>
  <si>
    <r>
      <rPr>
        <b/>
        <sz val="11"/>
        <color theme="0"/>
        <rFont val="Calibri"/>
        <family val="2"/>
      </rPr>
      <t>Module Name</t>
    </r>
    <r>
      <rPr>
        <b/>
        <sz val="11"/>
        <rFont val="Calibri"/>
        <family val="2"/>
        <charset val="1"/>
      </rPr>
      <t xml:space="preserve">   </t>
    </r>
  </si>
  <si>
    <t xml:space="preserve">Project Name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</si>
  <si>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</si>
  <si>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</si>
  <si>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</si>
  <si>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</si>
  <si>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</si>
  <si>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</si>
  <si>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</si>
  <si>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</si>
  <si>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</si>
  <si>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</si>
  <si>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</si>
  <si>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</si>
  <si>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</si>
  <si>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</si>
  <si>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</si>
  <si>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</si>
  <si>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</si>
  <si>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</si>
  <si>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</si>
  <si>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</si>
  <si>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</si>
  <si>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</si>
  <si>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</si>
  <si>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rokomari.com</t>
  </si>
  <si>
    <t xml:space="preserve">Total No. </t>
  </si>
  <si>
    <t>Result :</t>
  </si>
  <si>
    <t>New Features</t>
  </si>
  <si>
    <t>Testing Scope</t>
  </si>
  <si>
    <t>Testing Environment :</t>
  </si>
  <si>
    <t>Out of Scope</t>
  </si>
  <si>
    <t>Test Environment</t>
  </si>
  <si>
    <t xml:space="preserve">Google Chrome Browser </t>
  </si>
  <si>
    <t>Sign in</t>
  </si>
  <si>
    <t>Test Metrics</t>
  </si>
  <si>
    <t>#SL</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</si>
  <si>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</si>
  <si>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</si>
  <si>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</si>
  <si>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</si>
  <si>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</si>
  <si>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</si>
  <si>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</si>
  <si>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</si>
  <si>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</si>
  <si>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</si>
  <si>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</si>
  <si>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</si>
  <si>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</si>
  <si>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</si>
  <si>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</si>
  <si>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</si>
  <si>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</si>
  <si>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</si>
  <si>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</si>
  <si>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</si>
  <si>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</si>
  <si>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</si>
  <si>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</si>
  <si>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</si>
  <si>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</si>
  <si>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(16/16)*100 = 100</t>
  </si>
  <si>
    <t>(0/16)*100 = 0</t>
  </si>
  <si>
    <t>(7/16)*100=43.75</t>
  </si>
  <si>
    <t>(9/16)*100 = 56.25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</si>
</sst>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
      <sz val="10"/>
      <color rgb="FF000000"/>
      <name val="Arial"/>
    </font>
    <font>
      <u/>
      <sz val="10"/>
      <color theme="10"/>
      <name val="Arial"/>
      <family val="2"/>
    </font>
    <font>
      <sz val="10"/>
      <color rgb="FFC00000"/>
      <name val="Calibri"/>
      <family val="2"/>
    </font>
    <font>
      <b/>
      <sz val="24"/>
      <color rgb="FFFFFFFF"/>
      <name val="Calibri"/>
      <family val="2"/>
      <charset val="1"/>
    </font>
    <font>
      <b/>
      <sz val="11"/>
      <name val="Calibri"/>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1"/>
      <color theme="0"/>
      <name val="Calibri"/>
      <family val="2"/>
    </font>
    <font>
      <b/>
      <sz val="11"/>
      <name val="Calibri"/>
      <family val="2"/>
    </font>
    <font>
      <b/>
      <sz val="11"/>
      <color theme="0"/>
      <name val="Calibri"/>
      <family val="2"/>
      <charset val="1"/>
    </font>
    <font>
      <b/>
      <sz val="10"/>
      <color rgb="FF000000"/>
      <name val="Arial"/>
      <family val="2"/>
    </font>
    <font>
      <sz val="11"/>
      <color theme="0"/>
      <name val="Calibri"/>
      <family val="2"/>
      <charset val="1"/>
    </font>
    <font>
      <sz val="10"/>
      <color rgb="FF000000"/>
      <name val="Arial"/>
      <family val="2"/>
    </font>
    <font>
      <sz val="10"/>
      <name val="Arial"/>
      <family val="2"/>
    </font>
    <font>
      <b/>
      <sz val="10"/>
      <name val="Arial"/>
      <family val="2"/>
    </font>
    <font>
      <b/>
      <sz val="12"/>
      <color rgb="FF222222"/>
      <name val="Arial"/>
      <family val="2"/>
    </font>
    <font>
      <sz val="10"/>
      <color rgb="FF222222"/>
      <name val="Arial"/>
      <family val="2"/>
    </font>
    <font>
      <sz val="11"/>
      <name val="Calibri"/>
      <family val="2"/>
    </font>
    <font>
      <u/>
      <sz val="10"/>
      <color theme="10"/>
      <name val="Calibri"/>
      <family val="2"/>
      <scheme val="minor"/>
    </font>
    <font>
      <b/>
      <sz val="18"/>
      <color rgb="FF000000"/>
      <name val="Calibri"/>
      <family val="2"/>
      <charset val="1"/>
    </font>
    <font>
      <sz val="10"/>
      <color rgb="FF000000"/>
      <name val="Calibri"/>
      <family val="2"/>
      <charset val="1"/>
    </font>
    <font>
      <b/>
      <sz val="10"/>
      <color rgb="FF000000"/>
      <name val="Calibri"/>
      <family val="2"/>
      <charset val="1"/>
    </font>
    <font>
      <sz val="8"/>
      <name val="Arial"/>
      <family val="2"/>
    </font>
    <font>
      <b/>
      <sz val="18"/>
      <color theme="0"/>
      <name val="Calibri"/>
      <family val="2"/>
    </font>
    <font>
      <b/>
      <sz val="14"/>
      <color theme="0"/>
      <name val="Calibri"/>
      <family val="2"/>
      <charset val="1"/>
    </font>
  </fonts>
  <fills count="28">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FFFF"/>
        <bgColor rgb="FFFFFFFF"/>
      </patternFill>
    </fill>
    <fill>
      <patternFill patternType="solid">
        <fgColor rgb="FF99FF66"/>
        <bgColor rgb="FFC3D69B"/>
      </patternFill>
    </fill>
    <fill>
      <patternFill patternType="solid">
        <fgColor rgb="FFFFFF99"/>
        <bgColor rgb="FFFFE599"/>
      </patternFill>
    </fill>
    <fill>
      <patternFill patternType="solid">
        <fgColor theme="0"/>
        <bgColor rgb="FFC6D9F0"/>
      </patternFill>
    </fill>
    <fill>
      <patternFill patternType="solid">
        <fgColor theme="9" tint="-0.499984740745262"/>
        <bgColor theme="1"/>
      </patternFill>
    </fill>
    <fill>
      <patternFill patternType="solid">
        <fgColor theme="3" tint="-0.24994659260841701"/>
        <bgColor rgb="FFD9D9D9"/>
      </patternFill>
    </fill>
    <fill>
      <patternFill patternType="solid">
        <fgColor rgb="FFC00000"/>
        <bgColor rgb="FFCC4125"/>
      </patternFill>
    </fill>
    <fill>
      <patternFill patternType="solid">
        <fgColor theme="0" tint="-4.9989318521683403E-2"/>
        <bgColor rgb="FFFAC090"/>
      </patternFill>
    </fill>
    <fill>
      <patternFill patternType="solid">
        <fgColor theme="0" tint="-4.9989318521683403E-2"/>
        <bgColor rgb="FFBFBFBF"/>
      </patternFill>
    </fill>
    <fill>
      <patternFill patternType="solid">
        <fgColor theme="0"/>
        <bgColor rgb="FFDBEEF4"/>
      </patternFill>
    </fill>
    <fill>
      <patternFill patternType="solid">
        <fgColor theme="0"/>
        <bgColor rgb="FF95B3D7"/>
      </patternFill>
    </fill>
    <fill>
      <patternFill patternType="solid">
        <fgColor theme="0"/>
        <bgColor rgb="FFD6E3BC"/>
      </patternFill>
    </fill>
    <fill>
      <patternFill patternType="solid">
        <fgColor theme="0"/>
        <bgColor rgb="FFE6B9B8"/>
      </patternFill>
    </fill>
    <fill>
      <patternFill patternType="solid">
        <fgColor rgb="FFB6DDE8"/>
        <bgColor rgb="FFB6DDE8"/>
      </patternFill>
    </fill>
    <fill>
      <patternFill patternType="solid">
        <fgColor theme="0"/>
        <bgColor rgb="FFD9EAD3"/>
      </patternFill>
    </fill>
    <fill>
      <patternFill patternType="solid">
        <fgColor theme="0"/>
        <bgColor indexed="64"/>
      </patternFill>
    </fill>
    <fill>
      <patternFill patternType="solid">
        <fgColor theme="0"/>
        <bgColor rgb="FFB6DDE8"/>
      </patternFill>
    </fill>
    <fill>
      <patternFill patternType="solid">
        <fgColor theme="9" tint="-0.499984740745262"/>
        <bgColor rgb="FFA4C2F4"/>
      </patternFill>
    </fill>
    <fill>
      <patternFill patternType="solid">
        <fgColor theme="3" tint="-0.24994659260841701"/>
        <bgColor rgb="FFDBEEF4"/>
      </patternFill>
    </fill>
  </fills>
  <borders count="3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0" applyNumberFormat="0" applyFill="0" applyBorder="0" applyAlignment="0" applyProtection="0"/>
    <xf numFmtId="9" fontId="11" fillId="0" borderId="0" applyFont="0" applyFill="0" applyBorder="0" applyAlignment="0" applyProtection="0"/>
    <xf numFmtId="0" fontId="6" fillId="0" borderId="0"/>
    <xf numFmtId="0" fontId="6" fillId="0" borderId="0"/>
    <xf numFmtId="0" fontId="32" fillId="0" borderId="0" applyNumberFormat="0" applyFill="0" applyBorder="0" applyAlignment="0" applyProtection="0"/>
  </cellStyleXfs>
  <cellXfs count="127">
    <xf numFmtId="0" fontId="0" fillId="0" borderId="0" xfId="0"/>
    <xf numFmtId="0" fontId="2" fillId="0" borderId="1" xfId="0" applyFont="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8" xfId="0" applyFont="1" applyBorder="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1" applyFont="1" applyBorder="1" applyAlignment="1">
      <alignment vertical="center"/>
    </xf>
    <xf numFmtId="0" fontId="9" fillId="0" borderId="8" xfId="0" applyFont="1" applyBorder="1" applyAlignment="1">
      <alignment vertical="center"/>
    </xf>
    <xf numFmtId="0" fontId="8" fillId="0" borderId="8"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2" fillId="3" borderId="6" xfId="0" applyFont="1" applyFill="1" applyBorder="1" applyAlignment="1">
      <alignment vertical="center" wrapText="1"/>
    </xf>
    <xf numFmtId="0" fontId="5" fillId="0" borderId="0" xfId="0" applyFont="1" applyAlignment="1">
      <alignment vertical="center" wrapText="1"/>
    </xf>
    <xf numFmtId="9" fontId="5" fillId="0" borderId="1" xfId="2" applyFont="1" applyBorder="1" applyAlignment="1">
      <alignment vertical="center" wrapText="1"/>
    </xf>
    <xf numFmtId="0" fontId="3" fillId="0" borderId="4" xfId="0" applyFont="1" applyBorder="1" applyAlignment="1">
      <alignment horizontal="right" vertical="center" wrapText="1"/>
    </xf>
    <xf numFmtId="0" fontId="1" fillId="0" borderId="0" xfId="1" quotePrefix="1" applyFill="1" applyAlignment="1">
      <alignment horizontal="center" vertical="center"/>
    </xf>
    <xf numFmtId="0" fontId="1" fillId="0" borderId="1" xfId="1" quotePrefix="1" applyBorder="1" applyAlignment="1">
      <alignment horizontal="center" vertical="center"/>
    </xf>
    <xf numFmtId="0" fontId="1" fillId="0" borderId="1" xfId="1" applyBorder="1" applyAlignment="1">
      <alignment horizontal="center" vertical="center"/>
    </xf>
    <xf numFmtId="0" fontId="6" fillId="0" borderId="8" xfId="0" applyFont="1" applyBorder="1" applyAlignment="1">
      <alignment horizontal="center" vertical="center"/>
    </xf>
    <xf numFmtId="0" fontId="5" fillId="0" borderId="8" xfId="0" applyFont="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1" fillId="0" borderId="8" xfId="1" applyBorder="1" applyAlignment="1">
      <alignment horizontal="center" vertical="center"/>
    </xf>
    <xf numFmtId="0" fontId="1" fillId="0" borderId="1" xfId="1" applyFill="1" applyBorder="1" applyAlignment="1">
      <alignment horizontal="center" vertical="center"/>
    </xf>
    <xf numFmtId="14" fontId="3" fillId="0" borderId="1" xfId="0" applyNumberFormat="1" applyFont="1" applyBorder="1" applyAlignment="1">
      <alignment horizontal="right" vertical="center" wrapText="1"/>
    </xf>
    <xf numFmtId="0" fontId="3" fillId="0" borderId="0" xfId="0" applyFont="1" applyAlignment="1">
      <alignment horizontal="right" vertical="center" wrapText="1"/>
    </xf>
    <xf numFmtId="0" fontId="5" fillId="0" borderId="8" xfId="0" applyFont="1" applyBorder="1" applyAlignment="1">
      <alignment horizontal="left" vertical="center" wrapText="1"/>
    </xf>
    <xf numFmtId="0" fontId="6" fillId="0" borderId="8" xfId="0" quotePrefix="1" applyFont="1" applyBorder="1" applyAlignment="1">
      <alignment horizontal="center" vertical="center"/>
    </xf>
    <xf numFmtId="0" fontId="5" fillId="0" borderId="4" xfId="0" applyFont="1" applyBorder="1" applyAlignment="1">
      <alignment vertical="center" wrapText="1"/>
    </xf>
    <xf numFmtId="0" fontId="5" fillId="0" borderId="9" xfId="0" applyFont="1" applyBorder="1" applyAlignment="1">
      <alignment vertical="center" wrapText="1"/>
    </xf>
    <xf numFmtId="0" fontId="6" fillId="0" borderId="7" xfId="0" applyFont="1" applyBorder="1" applyAlignment="1">
      <alignment vertical="center"/>
    </xf>
    <xf numFmtId="0" fontId="1" fillId="0" borderId="1" xfId="1" applyBorder="1" applyAlignment="1">
      <alignment horizontal="center" vertical="center" wrapText="1"/>
    </xf>
    <xf numFmtId="0" fontId="12" fillId="0" borderId="5" xfId="1" quotePrefix="1" applyFont="1" applyBorder="1" applyAlignment="1">
      <alignment horizontal="center" vertical="center"/>
    </xf>
    <xf numFmtId="0" fontId="18" fillId="10" borderId="15" xfId="0" applyFont="1" applyFill="1" applyBorder="1" applyAlignment="1">
      <alignment horizontal="center" vertical="center"/>
    </xf>
    <xf numFmtId="0" fontId="18" fillId="11" borderId="15" xfId="0" applyFont="1" applyFill="1" applyBorder="1" applyAlignment="1">
      <alignment horizontal="center" vertical="center"/>
    </xf>
    <xf numFmtId="0" fontId="20" fillId="16" borderId="13" xfId="0" applyFont="1" applyFill="1" applyBorder="1" applyAlignment="1">
      <alignment horizontal="center"/>
    </xf>
    <xf numFmtId="0" fontId="20" fillId="16" borderId="17" xfId="0" applyFont="1" applyFill="1" applyBorder="1" applyAlignment="1">
      <alignment horizontal="center"/>
    </xf>
    <xf numFmtId="0" fontId="20" fillId="16" borderId="17" xfId="0" applyFont="1" applyFill="1" applyBorder="1" applyAlignment="1">
      <alignment horizontal="center" wrapText="1"/>
    </xf>
    <xf numFmtId="0" fontId="20" fillId="16" borderId="12" xfId="0" applyFont="1" applyFill="1" applyBorder="1" applyAlignment="1">
      <alignment horizontal="center"/>
    </xf>
    <xf numFmtId="0" fontId="18" fillId="17" borderId="15" xfId="0" applyFont="1" applyFill="1" applyBorder="1" applyAlignment="1">
      <alignment horizontal="center" vertical="center"/>
    </xf>
    <xf numFmtId="0" fontId="17" fillId="19" borderId="11" xfId="0" applyFont="1" applyFill="1" applyBorder="1" applyAlignment="1">
      <alignment horizontal="center" vertical="top" wrapText="1"/>
    </xf>
    <xf numFmtId="0" fontId="17" fillId="19" borderId="15" xfId="0" applyFont="1" applyFill="1" applyBorder="1" applyAlignment="1">
      <alignment horizontal="center" vertical="top" wrapText="1"/>
    </xf>
    <xf numFmtId="0" fontId="17" fillId="19" borderId="16" xfId="0" applyFont="1" applyFill="1" applyBorder="1" applyAlignment="1">
      <alignment horizontal="center" vertical="top" wrapText="1"/>
    </xf>
    <xf numFmtId="0" fontId="21" fillId="14" borderId="11" xfId="0" applyFont="1" applyFill="1" applyBorder="1" applyAlignment="1">
      <alignment horizontal="left"/>
    </xf>
    <xf numFmtId="0" fontId="22" fillId="14" borderId="13" xfId="0" applyFont="1" applyFill="1" applyBorder="1" applyAlignment="1">
      <alignment horizontal="left"/>
    </xf>
    <xf numFmtId="0" fontId="23" fillId="14" borderId="11" xfId="0" applyFont="1" applyFill="1" applyBorder="1" applyAlignment="1">
      <alignment horizontal="left"/>
    </xf>
    <xf numFmtId="0" fontId="18" fillId="20" borderId="11" xfId="0" applyFont="1" applyFill="1" applyBorder="1" applyAlignment="1">
      <alignment vertical="center"/>
    </xf>
    <xf numFmtId="0" fontId="19" fillId="21" borderId="16" xfId="0" applyFont="1" applyFill="1" applyBorder="1" applyAlignment="1">
      <alignment horizontal="center" vertical="center"/>
    </xf>
    <xf numFmtId="0" fontId="25" fillId="15" borderId="15" xfId="0" applyFont="1" applyFill="1" applyBorder="1" applyAlignment="1">
      <alignment horizontal="center" vertical="center"/>
    </xf>
    <xf numFmtId="0" fontId="6" fillId="0" borderId="0" xfId="3"/>
    <xf numFmtId="0" fontId="31" fillId="23" borderId="1" xfId="3" applyFont="1" applyFill="1" applyBorder="1" applyAlignment="1">
      <alignment horizontal="center" vertical="top"/>
    </xf>
    <xf numFmtId="0" fontId="22" fillId="25" borderId="1" xfId="3" applyFont="1" applyFill="1" applyBorder="1" applyAlignment="1">
      <alignment horizontal="center" vertical="top" wrapText="1"/>
    </xf>
    <xf numFmtId="0" fontId="6" fillId="0" borderId="0" xfId="4"/>
    <xf numFmtId="0" fontId="26" fillId="0" borderId="1" xfId="4" applyFont="1" applyBorder="1"/>
    <xf numFmtId="0" fontId="28" fillId="0" borderId="1" xfId="4" applyFont="1" applyBorder="1"/>
    <xf numFmtId="0" fontId="29" fillId="0" borderId="0" xfId="4" applyFont="1"/>
    <xf numFmtId="0" fontId="27" fillId="0" borderId="1" xfId="4" applyFont="1" applyBorder="1" applyAlignment="1">
      <alignment horizontal="center"/>
    </xf>
    <xf numFmtId="0" fontId="27" fillId="0" borderId="4" xfId="4" applyFont="1" applyBorder="1"/>
    <xf numFmtId="0" fontId="30" fillId="9" borderId="1" xfId="4" applyFont="1" applyFill="1" applyBorder="1"/>
    <xf numFmtId="0" fontId="27" fillId="0" borderId="1" xfId="4" applyFont="1" applyBorder="1"/>
    <xf numFmtId="0" fontId="24" fillId="0" borderId="7" xfId="4" applyFont="1" applyBorder="1"/>
    <xf numFmtId="0" fontId="24" fillId="0" borderId="1" xfId="4" applyFont="1" applyBorder="1"/>
    <xf numFmtId="0" fontId="34" fillId="0" borderId="10" xfId="0" applyFont="1" applyBorder="1" applyAlignment="1">
      <alignment horizontal="center" vertical="center"/>
    </xf>
    <xf numFmtId="0" fontId="35" fillId="0" borderId="10" xfId="0" applyFont="1" applyBorder="1" applyAlignment="1">
      <alignment vertical="center"/>
    </xf>
    <xf numFmtId="0" fontId="34" fillId="0" borderId="10" xfId="0" applyFont="1" applyBorder="1" applyAlignment="1">
      <alignment vertical="center"/>
    </xf>
    <xf numFmtId="0" fontId="35" fillId="0" borderId="10" xfId="0" applyFont="1" applyBorder="1" applyAlignment="1">
      <alignment horizontal="left" vertical="center"/>
    </xf>
    <xf numFmtId="0" fontId="34" fillId="0" borderId="10" xfId="0" applyFont="1" applyBorder="1" applyAlignment="1">
      <alignment horizontal="left" vertical="center"/>
    </xf>
    <xf numFmtId="0" fontId="38" fillId="27" borderId="10" xfId="0" applyFont="1" applyFill="1" applyBorder="1" applyAlignment="1">
      <alignment horizontal="center" vertical="center"/>
    </xf>
    <xf numFmtId="0" fontId="38" fillId="27" borderId="14" xfId="0" applyFont="1" applyFill="1" applyBorder="1" applyAlignment="1">
      <alignment horizontal="center" vertical="center"/>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xf numFmtId="0" fontId="24" fillId="0" borderId="26" xfId="3" applyFont="1" applyBorder="1" applyAlignment="1">
      <alignment horizontal="center" vertical="center" wrapText="1"/>
    </xf>
    <xf numFmtId="0" fontId="3" fillId="0" borderId="30" xfId="3" applyFont="1" applyBorder="1"/>
    <xf numFmtId="0" fontId="3" fillId="0" borderId="31" xfId="3" applyFont="1" applyBorder="1"/>
    <xf numFmtId="0" fontId="26" fillId="0" borderId="27" xfId="3" applyFont="1" applyBorder="1" applyAlignment="1">
      <alignment horizontal="center" vertical="center" wrapText="1"/>
    </xf>
    <xf numFmtId="0" fontId="3" fillId="0" borderId="28" xfId="3" applyFont="1" applyBorder="1"/>
    <xf numFmtId="0" fontId="3" fillId="0" borderId="29" xfId="3" applyFont="1" applyBorder="1"/>
    <xf numFmtId="0" fontId="3" fillId="0" borderId="23" xfId="3" applyFont="1" applyBorder="1"/>
    <xf numFmtId="0" fontId="6" fillId="0" borderId="0" xfId="3"/>
    <xf numFmtId="0" fontId="3" fillId="0" borderId="24" xfId="3" applyFont="1" applyBorder="1"/>
    <xf numFmtId="0" fontId="3" fillId="0" borderId="25" xfId="3" applyFont="1" applyBorder="1"/>
    <xf numFmtId="0" fontId="3" fillId="0" borderId="21" xfId="3" applyFont="1" applyBorder="1"/>
    <xf numFmtId="0" fontId="3" fillId="0" borderId="22" xfId="3" applyFont="1" applyBorder="1"/>
    <xf numFmtId="0" fontId="24" fillId="0" borderId="26" xfId="3" applyFont="1" applyBorder="1" applyAlignment="1">
      <alignment horizontal="center" vertical="top" wrapText="1"/>
    </xf>
    <xf numFmtId="0" fontId="24" fillId="0" borderId="26" xfId="3" applyFont="1" applyBorder="1" applyAlignment="1">
      <alignment horizontal="center" vertical="center"/>
    </xf>
    <xf numFmtId="0" fontId="31" fillId="23" borderId="4" xfId="3" applyFont="1" applyFill="1" applyBorder="1"/>
    <xf numFmtId="0" fontId="3" fillId="24" borderId="2" xfId="3" applyFont="1" applyFill="1" applyBorder="1"/>
    <xf numFmtId="0" fontId="3" fillId="24" borderId="6" xfId="3" applyFont="1" applyFill="1" applyBorder="1"/>
    <xf numFmtId="0" fontId="22" fillId="22" borderId="4" xfId="3" applyFont="1" applyFill="1" applyBorder="1" applyAlignment="1">
      <alignment horizontal="center" wrapText="1"/>
    </xf>
    <xf numFmtId="0" fontId="3" fillId="0" borderId="2" xfId="3" applyFont="1" applyBorder="1"/>
    <xf numFmtId="0" fontId="3" fillId="0" borderId="6" xfId="3" applyFont="1" applyBorder="1"/>
    <xf numFmtId="0" fontId="22" fillId="25" borderId="4" xfId="3" applyFont="1" applyFill="1" applyBorder="1" applyAlignment="1">
      <alignment horizontal="center" vertical="top" wrapText="1"/>
    </xf>
    <xf numFmtId="0" fontId="24" fillId="22" borderId="26" xfId="3" applyFont="1" applyFill="1" applyBorder="1" applyAlignment="1">
      <alignment horizontal="center" vertical="center" wrapText="1"/>
    </xf>
    <xf numFmtId="0" fontId="24" fillId="22" borderId="27" xfId="3" applyFont="1" applyFill="1" applyBorder="1" applyAlignment="1">
      <alignment horizontal="center" vertical="center"/>
    </xf>
    <xf numFmtId="0" fontId="24" fillId="22" borderId="26" xfId="3" applyFont="1" applyFill="1" applyBorder="1" applyAlignment="1">
      <alignment horizontal="center"/>
    </xf>
    <xf numFmtId="0" fontId="14" fillId="13" borderId="10" xfId="0" applyFont="1" applyFill="1" applyBorder="1" applyAlignment="1">
      <alignment horizontal="center"/>
    </xf>
    <xf numFmtId="0" fontId="15" fillId="12" borderId="18" xfId="0" applyFont="1" applyFill="1" applyBorder="1" applyAlignment="1">
      <alignment horizontal="left" vertical="center" wrapText="1"/>
    </xf>
    <xf numFmtId="0" fontId="15" fillId="12" borderId="19" xfId="0" applyFont="1" applyFill="1" applyBorder="1" applyAlignment="1">
      <alignment horizontal="left" vertical="center" wrapText="1"/>
    </xf>
    <xf numFmtId="0" fontId="15" fillId="12" borderId="20" xfId="0" applyFont="1" applyFill="1" applyBorder="1" applyAlignment="1">
      <alignment horizontal="left" vertical="center" wrapText="1"/>
    </xf>
    <xf numFmtId="0" fontId="16" fillId="18" borderId="14" xfId="0" applyFont="1" applyFill="1" applyBorder="1" applyAlignment="1">
      <alignment horizontal="center" vertical="center" wrapText="1"/>
    </xf>
    <xf numFmtId="0" fontId="37" fillId="26" borderId="10" xfId="0" applyFont="1" applyFill="1" applyBorder="1" applyAlignment="1">
      <alignment horizontal="center" vertical="center"/>
    </xf>
    <xf numFmtId="0" fontId="33" fillId="26" borderId="10" xfId="0" applyFont="1" applyFill="1" applyBorder="1" applyAlignment="1">
      <alignment horizontal="center" vertical="center"/>
    </xf>
  </cellXfs>
  <cellStyles count="6">
    <cellStyle name="Hyperlink" xfId="1" builtinId="8"/>
    <cellStyle name="Hyperlink 2" xfId="5" xr:uid="{0F5A4B2B-FF4C-4903-88D8-0D9BD004216C}"/>
    <cellStyle name="Normal" xfId="0" builtinId="0"/>
    <cellStyle name="Normal 2" xfId="4" xr:uid="{0189E085-1BAE-41A6-A528-E930E66FB96C}"/>
    <cellStyle name="Normal 3" xfId="3" xr:uid="{B4ADEFAE-129A-441A-84AE-27F371D47E9A}"/>
    <cellStyle name="Percent" xfId="2" builtinId="5"/>
  </cellStyles>
  <dxfs count="40">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TestCaseReport!$L$4:$L$5</c:f>
              <c:strCache>
                <c:ptCount val="2"/>
                <c:pt idx="0">
                  <c:v>7</c:v>
                </c:pt>
                <c:pt idx="1">
                  <c:v>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A6C3-44B4-BAB6-8AEB49019B5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6C3-44B4-BAB6-8AEB49019B5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A6C3-44B4-BAB6-8AEB49019B5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A6C3-44B4-BAB6-8AEB49019B5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[1]Report!$J$7:$J$10</c:f>
              <c:strCache>
                <c:ptCount val="4"/>
                <c:pt idx="0">
                  <c:v>PASS</c:v>
                </c:pt>
                <c:pt idx="1">
                  <c:v>FAIL</c:v>
                </c:pt>
                <c:pt idx="2">
                  <c:v>Not Executed</c:v>
                </c:pt>
                <c:pt idx="3">
                  <c:v>Out of Scope</c:v>
                </c:pt>
              </c:strCache>
            </c:strRef>
          </c:cat>
          <c:val>
            <c:numRef>
              <c:f>[1]Report!$I$7:$I$10</c:f>
              <c:numCache>
                <c:formatCode>General</c:formatCode>
                <c:ptCount val="4"/>
                <c:pt idx="0">
                  <c:v>7</c:v>
                </c:pt>
                <c:pt idx="1">
                  <c:v>9</c:v>
                </c:pt>
                <c:pt idx="2">
                  <c:v>0</c:v>
                </c:pt>
                <c:pt idx="3">
                  <c:v>0</c:v>
                </c:pt>
              </c:numCache>
            </c:numRef>
          </c:val>
          <c:extLst>
            <c:ext xmlns:c16="http://schemas.microsoft.com/office/drawing/2014/chart" uri="{C3380CC4-5D6E-409C-BE32-E72D297353CC}">
              <c16:uniqueId val="{00000007-A6C3-44B4-BAB6-8AEB49019B5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604025</xdr:colOff>
      <xdr:row>12</xdr:row>
      <xdr:rowOff>77438</xdr:rowOff>
    </xdr:from>
    <xdr:to>
      <xdr:col>15</xdr:col>
      <xdr:colOff>1029939</xdr:colOff>
      <xdr:row>26</xdr:row>
      <xdr:rowOff>120850</xdr:rowOff>
    </xdr:to>
    <xdr:graphicFrame macro="">
      <xdr:nvGraphicFramePr>
        <xdr:cNvPr id="4" name="Chart 3">
          <a:extLst>
            <a:ext uri="{FF2B5EF4-FFF2-40B4-BE49-F238E27FC236}">
              <a16:creationId xmlns:a16="http://schemas.microsoft.com/office/drawing/2014/main" id="{076216E1-0A9A-4463-B5AC-5717E2DB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esktop\Test%20Case%20Report.xlsx" TargetMode="External"/><Relationship Id="rId1" Type="http://schemas.openxmlformats.org/officeDocument/2006/relationships/externalLinkPath" Target="Test%20Case%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Plan"/>
      <sheetName val="Mind Maps"/>
      <sheetName val="Report"/>
      <sheetName val="TestCase"/>
      <sheetName val="Bug Report"/>
      <sheetName val="Test Metrics"/>
    </sheetNames>
    <sheetDataSet>
      <sheetData sheetId="0" refreshError="1"/>
      <sheetData sheetId="1" refreshError="1"/>
      <sheetData sheetId="2">
        <row r="7">
          <cell r="I7">
            <v>7</v>
          </cell>
          <cell r="J7" t="str">
            <v>PASS</v>
          </cell>
        </row>
        <row r="8">
          <cell r="I8">
            <v>9</v>
          </cell>
          <cell r="J8" t="str">
            <v>FAIL</v>
          </cell>
        </row>
        <row r="9">
          <cell r="I9">
            <v>0</v>
          </cell>
          <cell r="J9" t="str">
            <v>Not Executed</v>
          </cell>
        </row>
        <row r="10">
          <cell r="I10">
            <v>0</v>
          </cell>
          <cell r="J10" t="str">
            <v>Out of Scope</v>
          </cell>
        </row>
      </sheetData>
      <sheetData sheetId="3"/>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farhad.junnun@h.com" TargetMode="External"/><Relationship Id="rId13" Type="http://schemas.openxmlformats.org/officeDocument/2006/relationships/printerSettings" Target="../printerSettings/printerSettings1.bin"/><Relationship Id="rId3" Type="http://schemas.openxmlformats.org/officeDocument/2006/relationships/hyperlink" Target="mailto:farhad.junnun@gmail.com" TargetMode="External"/><Relationship Id="rId7" Type="http://schemas.openxmlformats.org/officeDocument/2006/relationships/hyperlink" Target="https://drive.google.com/file/d/1Qxs7ne7CeXwD9f8k_t4E87sfhOTeyzBz/view?usp=sharing" TargetMode="External"/><Relationship Id="rId12" Type="http://schemas.openxmlformats.org/officeDocument/2006/relationships/hyperlink" Target="https://drive.google.com/file/d/1tLetEIfXfYHwcSGKqxWao5d-XsH0jUur/view?usp=sharing" TargetMode="External"/><Relationship Id="rId2" Type="http://schemas.openxmlformats.org/officeDocument/2006/relationships/hyperlink" Target="https://drive.google.com/file/d/11RH7ha7WPxVSZkSa-XqhpIg1gs7jNGXk/view?usp=sharing" TargetMode="External"/><Relationship Id="rId1" Type="http://schemas.openxmlformats.org/officeDocument/2006/relationships/hyperlink" Target="https://drive.google.com/file/d/1vU6VZuAWE4be04Nic3taxQunNN6Wggck/view?usp=sharing" TargetMode="External"/><Relationship Id="rId6" Type="http://schemas.openxmlformats.org/officeDocument/2006/relationships/hyperlink" Target="https://drive.google.com/file/d/11xqbP8a-JasJqr22wwNYBwdb2-QGXSvO/view?usp=sharing" TargetMode="External"/><Relationship Id="rId11" Type="http://schemas.openxmlformats.org/officeDocument/2006/relationships/hyperlink" Target="https://drive.google.com/file/d/1HYhcgS1uLAVTJfHm5vynyb4x2y-N5ezc/view?usp=sharing" TargetMode="External"/><Relationship Id="rId5" Type="http://schemas.openxmlformats.org/officeDocument/2006/relationships/hyperlink" Target="https://drive.google.com/file/d/1ul1dSDdPh5R4sKCv2P6pzro3frewFyft/view?usp=sharing" TargetMode="External"/><Relationship Id="rId10" Type="http://schemas.openxmlformats.org/officeDocument/2006/relationships/hyperlink" Target="https://drive.google.com/file/d/10ZmVf3MNy-Y8jmG0TovuuJ3wx5oME9jt/view?usp=sharing" TargetMode="External"/><Relationship Id="rId4" Type="http://schemas.openxmlformats.org/officeDocument/2006/relationships/hyperlink" Target="mailto:farhad.junnun@h.com" TargetMode="External"/><Relationship Id="rId9" Type="http://schemas.openxmlformats.org/officeDocument/2006/relationships/hyperlink" Target="https://drive.google.com/file/d/1CGg9bqJWif_w1mBKvi1x_-MU_aT6wIiZ/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0"/>
  </sheetPr>
  <dimension ref="A1:J980"/>
  <sheetViews>
    <sheetView showGridLines="0" tabSelected="1" zoomScale="76" zoomScaleNormal="76" workbookViewId="0">
      <pane ySplit="6" topLeftCell="A7" activePane="bottomLeft" state="frozen"/>
      <selection pane="bottomLeft" activeCell="G3" sqref="G3"/>
    </sheetView>
  </sheetViews>
  <sheetFormatPr defaultColWidth="14.453125" defaultRowHeight="15" customHeight="1"/>
  <cols>
    <col min="1" max="1" width="21.90625" style="5" customWidth="1"/>
    <col min="2" max="2" width="18.08984375" style="5" customWidth="1"/>
    <col min="3" max="3" width="13.1796875" style="5" customWidth="1"/>
    <col min="4" max="4" width="34.90625" style="5" customWidth="1"/>
    <col min="5" max="5" width="37.90625" style="5" customWidth="1"/>
    <col min="6" max="6" width="28.36328125" style="5" customWidth="1"/>
    <col min="7" max="7" width="30" style="5" customWidth="1"/>
    <col min="8" max="8" width="13.6328125" style="5" customWidth="1"/>
    <col min="9" max="9" width="25" style="5" customWidth="1"/>
    <col min="10" max="10" width="17.36328125" style="5" customWidth="1"/>
    <col min="11" max="16384" width="14.453125" style="5"/>
  </cols>
  <sheetData>
    <row r="1" spans="1:10" ht="18" customHeight="1">
      <c r="A1" s="94" t="s">
        <v>4</v>
      </c>
      <c r="B1" s="91"/>
      <c r="C1" s="1" t="s">
        <v>150</v>
      </c>
      <c r="D1" s="3" t="s">
        <v>5</v>
      </c>
      <c r="E1" s="45" t="s">
        <v>66</v>
      </c>
      <c r="F1" s="4" t="s">
        <v>6</v>
      </c>
      <c r="G1" s="45" t="s">
        <v>66</v>
      </c>
      <c r="H1" s="95" t="s">
        <v>7</v>
      </c>
      <c r="I1" s="91"/>
    </row>
    <row r="2" spans="1:10" ht="13">
      <c r="A2" s="93" t="s">
        <v>8</v>
      </c>
      <c r="B2" s="91"/>
      <c r="C2" s="2" t="s">
        <v>159</v>
      </c>
      <c r="D2" s="3" t="s">
        <v>9</v>
      </c>
      <c r="E2" s="45">
        <v>45117</v>
      </c>
      <c r="F2" s="6" t="s">
        <v>10</v>
      </c>
      <c r="G2" s="45">
        <v>45117</v>
      </c>
      <c r="H2" s="3" t="s">
        <v>0</v>
      </c>
      <c r="I2" s="18">
        <f>COUNTIF(H7:H48, "PASS")</f>
        <v>7</v>
      </c>
    </row>
    <row r="3" spans="1:10" ht="18" customHeight="1">
      <c r="A3" s="93" t="s">
        <v>29</v>
      </c>
      <c r="B3" s="91"/>
      <c r="C3" s="2" t="s">
        <v>68</v>
      </c>
      <c r="D3" s="7" t="s">
        <v>11</v>
      </c>
      <c r="E3" s="35" t="s">
        <v>32</v>
      </c>
      <c r="F3" s="1" t="s">
        <v>12</v>
      </c>
      <c r="G3" s="2"/>
      <c r="H3" s="8" t="s">
        <v>1</v>
      </c>
      <c r="I3" s="19">
        <f>COUNTIF(H7:H48, "FAIL")</f>
        <v>9</v>
      </c>
    </row>
    <row r="4" spans="1:10" ht="18" customHeight="1">
      <c r="A4" s="93" t="s">
        <v>13</v>
      </c>
      <c r="B4" s="91"/>
      <c r="C4" s="2" t="s">
        <v>28</v>
      </c>
      <c r="D4" s="7" t="s">
        <v>14</v>
      </c>
      <c r="E4" s="2"/>
      <c r="F4" s="1" t="s">
        <v>15</v>
      </c>
      <c r="G4" s="46" t="s">
        <v>3</v>
      </c>
      <c r="H4" s="3" t="s">
        <v>16</v>
      </c>
      <c r="I4" s="20">
        <f>COUNTIF(G8:G48, "WARNING")</f>
        <v>0</v>
      </c>
    </row>
    <row r="5" spans="1:10" ht="18" customHeight="1">
      <c r="A5" s="90" t="s">
        <v>17</v>
      </c>
      <c r="B5" s="91"/>
      <c r="C5" s="90"/>
      <c r="D5" s="92"/>
      <c r="E5" s="92"/>
      <c r="F5" s="92"/>
      <c r="G5" s="91"/>
      <c r="H5" s="9" t="s">
        <v>18</v>
      </c>
      <c r="I5" s="21">
        <f>SUM(I2:I4:I3)</f>
        <v>16</v>
      </c>
    </row>
    <row r="6" spans="1:10" ht="18" customHeight="1">
      <c r="A6" s="10" t="s">
        <v>19</v>
      </c>
      <c r="B6" s="11" t="s">
        <v>20</v>
      </c>
      <c r="C6" s="32" t="s">
        <v>31</v>
      </c>
      <c r="D6" s="11" t="s">
        <v>23</v>
      </c>
      <c r="E6" s="11" t="s">
        <v>24</v>
      </c>
      <c r="F6" s="11" t="s">
        <v>21</v>
      </c>
      <c r="G6" s="11" t="s">
        <v>25</v>
      </c>
      <c r="H6" s="11" t="s">
        <v>22</v>
      </c>
      <c r="I6" s="11" t="s">
        <v>2</v>
      </c>
      <c r="J6" s="5" t="s">
        <v>30</v>
      </c>
    </row>
    <row r="7" spans="1:10" ht="70.5" customHeight="1">
      <c r="A7" s="12" t="s">
        <v>26</v>
      </c>
      <c r="B7" s="13" t="s">
        <v>33</v>
      </c>
      <c r="C7" s="13"/>
      <c r="D7" s="36" t="s">
        <v>34</v>
      </c>
      <c r="E7" s="14" t="s">
        <v>84</v>
      </c>
      <c r="F7" s="13" t="s">
        <v>35</v>
      </c>
      <c r="G7" s="14" t="s">
        <v>56</v>
      </c>
      <c r="H7" s="18" t="s">
        <v>1</v>
      </c>
      <c r="I7" s="44" t="s">
        <v>36</v>
      </c>
    </row>
    <row r="8" spans="1:10" ht="71" customHeight="1">
      <c r="A8" s="12" t="s">
        <v>27</v>
      </c>
      <c r="B8" s="13" t="s">
        <v>37</v>
      </c>
      <c r="C8" s="13"/>
      <c r="D8" s="37" t="s">
        <v>38</v>
      </c>
      <c r="E8" s="41" t="s">
        <v>71</v>
      </c>
      <c r="F8" s="13" t="s">
        <v>39</v>
      </c>
      <c r="G8" s="14" t="s">
        <v>55</v>
      </c>
      <c r="H8" s="18" t="s">
        <v>1</v>
      </c>
      <c r="I8" s="38" t="s">
        <v>36</v>
      </c>
    </row>
    <row r="9" spans="1:10" ht="101" customHeight="1">
      <c r="A9" s="12" t="s">
        <v>40</v>
      </c>
      <c r="B9" s="13" t="s">
        <v>41</v>
      </c>
      <c r="C9" s="13"/>
      <c r="D9" s="39">
        <v>1245</v>
      </c>
      <c r="E9" s="42" t="s">
        <v>72</v>
      </c>
      <c r="F9" s="13" t="s">
        <v>42</v>
      </c>
      <c r="G9" s="13" t="s">
        <v>43</v>
      </c>
      <c r="H9" s="18" t="s">
        <v>0</v>
      </c>
      <c r="I9" s="28"/>
    </row>
    <row r="10" spans="1:10" ht="71.5" customHeight="1">
      <c r="A10" s="16" t="s">
        <v>44</v>
      </c>
      <c r="B10" s="13" t="s">
        <v>48</v>
      </c>
      <c r="C10" s="13"/>
      <c r="D10" s="39">
        <v>1234567893</v>
      </c>
      <c r="E10" s="41" t="s">
        <v>50</v>
      </c>
      <c r="F10" s="13" t="s">
        <v>45</v>
      </c>
      <c r="G10" s="13" t="s">
        <v>46</v>
      </c>
      <c r="H10" s="18" t="s">
        <v>0</v>
      </c>
      <c r="I10" s="28"/>
    </row>
    <row r="11" spans="1:10" ht="78">
      <c r="A11" s="12" t="s">
        <v>47</v>
      </c>
      <c r="B11" s="13" t="s">
        <v>49</v>
      </c>
      <c r="C11" s="13"/>
      <c r="D11" s="39">
        <v>1601290124</v>
      </c>
      <c r="E11" s="14" t="s">
        <v>51</v>
      </c>
      <c r="F11" s="13" t="s">
        <v>52</v>
      </c>
      <c r="G11" s="14" t="s">
        <v>53</v>
      </c>
      <c r="H11" s="18" t="s">
        <v>0</v>
      </c>
      <c r="I11" s="29"/>
    </row>
    <row r="12" spans="1:10" ht="80" customHeight="1">
      <c r="A12" s="16" t="s">
        <v>54</v>
      </c>
      <c r="B12" s="13" t="s">
        <v>58</v>
      </c>
      <c r="C12" s="13"/>
      <c r="D12" s="23"/>
      <c r="E12" s="40" t="s">
        <v>59</v>
      </c>
      <c r="F12" s="13" t="s">
        <v>60</v>
      </c>
      <c r="G12" s="14" t="s">
        <v>60</v>
      </c>
      <c r="H12" s="18" t="s">
        <v>0</v>
      </c>
      <c r="I12" s="28"/>
    </row>
    <row r="13" spans="1:10" ht="65">
      <c r="A13" s="16" t="s">
        <v>57</v>
      </c>
      <c r="B13" s="13" t="s">
        <v>63</v>
      </c>
      <c r="C13" s="13"/>
      <c r="D13" s="39" t="s">
        <v>61</v>
      </c>
      <c r="E13" s="13" t="s">
        <v>62</v>
      </c>
      <c r="F13" s="13" t="s">
        <v>64</v>
      </c>
      <c r="G13" s="14" t="s">
        <v>65</v>
      </c>
      <c r="H13" s="18" t="s">
        <v>1</v>
      </c>
      <c r="I13" s="43" t="s">
        <v>36</v>
      </c>
    </row>
    <row r="14" spans="1:10" ht="91">
      <c r="A14" s="12" t="s">
        <v>67</v>
      </c>
      <c r="B14" s="47" t="s">
        <v>69</v>
      </c>
      <c r="C14" s="13"/>
      <c r="D14" s="48">
        <v>5328</v>
      </c>
      <c r="E14" s="14" t="s">
        <v>70</v>
      </c>
      <c r="F14" s="13" t="s">
        <v>73</v>
      </c>
      <c r="G14" s="34" t="s">
        <v>74</v>
      </c>
      <c r="H14" s="18" t="s">
        <v>1</v>
      </c>
      <c r="I14" s="43" t="s">
        <v>36</v>
      </c>
    </row>
    <row r="15" spans="1:10" ht="65.5" customHeight="1">
      <c r="A15" s="17" t="s">
        <v>81</v>
      </c>
      <c r="B15" s="14" t="s">
        <v>76</v>
      </c>
      <c r="C15" s="14"/>
      <c r="D15" s="24"/>
      <c r="E15" s="13" t="s">
        <v>77</v>
      </c>
      <c r="F15" s="14" t="s">
        <v>60</v>
      </c>
      <c r="G15" s="14" t="s">
        <v>60</v>
      </c>
      <c r="H15" s="18" t="s">
        <v>0</v>
      </c>
      <c r="I15" s="30"/>
    </row>
    <row r="16" spans="1:10" ht="65">
      <c r="A16" s="12" t="s">
        <v>75</v>
      </c>
      <c r="B16" s="14" t="s">
        <v>78</v>
      </c>
      <c r="C16" s="13"/>
      <c r="D16" s="23"/>
      <c r="E16" s="13" t="s">
        <v>79</v>
      </c>
      <c r="F16" s="14" t="s">
        <v>60</v>
      </c>
      <c r="G16" s="14" t="s">
        <v>60</v>
      </c>
      <c r="H16" s="18" t="s">
        <v>0</v>
      </c>
      <c r="I16" s="30"/>
    </row>
    <row r="17" spans="1:9" ht="65">
      <c r="A17" s="12" t="s">
        <v>80</v>
      </c>
      <c r="B17" s="13" t="s">
        <v>82</v>
      </c>
      <c r="C17" s="33"/>
      <c r="D17" s="53" t="s">
        <v>83</v>
      </c>
      <c r="E17" s="14" t="s">
        <v>85</v>
      </c>
      <c r="F17" s="13" t="s">
        <v>86</v>
      </c>
      <c r="G17" s="14" t="s">
        <v>87</v>
      </c>
      <c r="H17" s="18" t="s">
        <v>1</v>
      </c>
      <c r="I17" s="52" t="s">
        <v>36</v>
      </c>
    </row>
    <row r="18" spans="1:9" ht="65">
      <c r="A18" s="12" t="s">
        <v>88</v>
      </c>
      <c r="B18" s="14" t="s">
        <v>93</v>
      </c>
      <c r="C18" s="49"/>
      <c r="D18" s="24"/>
      <c r="E18" s="13" t="s">
        <v>89</v>
      </c>
      <c r="F18" s="14" t="s">
        <v>90</v>
      </c>
      <c r="G18" s="14" t="s">
        <v>91</v>
      </c>
      <c r="H18" s="18" t="s">
        <v>1</v>
      </c>
      <c r="I18" s="52" t="s">
        <v>36</v>
      </c>
    </row>
    <row r="19" spans="1:9" ht="91">
      <c r="A19" s="12" t="s">
        <v>92</v>
      </c>
      <c r="B19" s="13" t="s">
        <v>101</v>
      </c>
      <c r="C19" s="33"/>
      <c r="D19" s="24"/>
      <c r="E19" s="14" t="s">
        <v>98</v>
      </c>
      <c r="F19" s="13" t="s">
        <v>94</v>
      </c>
      <c r="G19" s="14" t="s">
        <v>95</v>
      </c>
      <c r="H19" s="18" t="s">
        <v>1</v>
      </c>
      <c r="I19" s="52" t="s">
        <v>36</v>
      </c>
    </row>
    <row r="20" spans="1:9" ht="65">
      <c r="A20" s="17" t="s">
        <v>96</v>
      </c>
      <c r="B20" s="14" t="s">
        <v>97</v>
      </c>
      <c r="C20" s="49"/>
      <c r="D20" s="24"/>
      <c r="E20" s="13" t="s">
        <v>105</v>
      </c>
      <c r="F20" s="14" t="s">
        <v>99</v>
      </c>
      <c r="G20" s="14" t="s">
        <v>100</v>
      </c>
      <c r="H20" s="18" t="s">
        <v>1</v>
      </c>
      <c r="I20" s="52" t="s">
        <v>36</v>
      </c>
    </row>
    <row r="21" spans="1:9" ht="91">
      <c r="A21" s="12" t="s">
        <v>102</v>
      </c>
      <c r="B21" s="13" t="s">
        <v>103</v>
      </c>
      <c r="C21" s="50"/>
      <c r="D21" s="24"/>
      <c r="E21" s="13" t="s">
        <v>104</v>
      </c>
      <c r="F21" s="13" t="s">
        <v>106</v>
      </c>
      <c r="G21" s="14" t="s">
        <v>110</v>
      </c>
      <c r="H21" s="18" t="s">
        <v>0</v>
      </c>
      <c r="I21" s="30"/>
    </row>
    <row r="22" spans="1:9" ht="91">
      <c r="A22" s="12" t="s">
        <v>107</v>
      </c>
      <c r="B22" s="13" t="s">
        <v>108</v>
      </c>
      <c r="C22" s="33"/>
      <c r="D22" s="51"/>
      <c r="E22" s="14" t="s">
        <v>104</v>
      </c>
      <c r="F22" s="13" t="s">
        <v>109</v>
      </c>
      <c r="G22" s="14" t="s">
        <v>111</v>
      </c>
      <c r="H22" s="18" t="s">
        <v>1</v>
      </c>
      <c r="I22" s="52" t="s">
        <v>36</v>
      </c>
    </row>
    <row r="23" spans="1:9" ht="13">
      <c r="A23" s="17"/>
      <c r="B23" s="14"/>
      <c r="C23" s="14"/>
      <c r="D23" s="24"/>
      <c r="E23" s="13"/>
      <c r="F23" s="14"/>
      <c r="G23" s="14"/>
      <c r="H23" s="14"/>
      <c r="I23" s="30"/>
    </row>
    <row r="24" spans="1:9" ht="13">
      <c r="A24" s="12"/>
      <c r="B24" s="13"/>
      <c r="C24" s="24"/>
      <c r="D24" s="13"/>
      <c r="E24" s="13"/>
      <c r="F24" s="14"/>
      <c r="G24" s="14"/>
      <c r="H24" s="30"/>
    </row>
    <row r="25" spans="1:9" ht="13">
      <c r="A25" s="12"/>
      <c r="B25" s="13"/>
      <c r="C25" s="27"/>
      <c r="D25" s="14"/>
      <c r="E25" s="13"/>
      <c r="F25" s="14"/>
      <c r="G25" s="15"/>
      <c r="H25" s="31"/>
    </row>
    <row r="26" spans="1:9" ht="13">
      <c r="A26" s="17"/>
      <c r="B26" s="14"/>
      <c r="C26" s="24"/>
      <c r="D26" s="13"/>
      <c r="E26" s="14"/>
      <c r="F26" s="14"/>
      <c r="G26" s="14"/>
      <c r="H26" s="30"/>
    </row>
    <row r="27" spans="1:9" ht="13">
      <c r="A27" s="12"/>
      <c r="B27" s="13"/>
      <c r="C27" s="24"/>
      <c r="D27" s="13"/>
      <c r="E27" s="13"/>
      <c r="F27" s="14"/>
      <c r="G27" s="14"/>
      <c r="H27" s="30"/>
    </row>
    <row r="28" spans="1:9" ht="13">
      <c r="A28" s="12"/>
      <c r="B28" s="13"/>
      <c r="C28" s="26"/>
      <c r="D28" s="14"/>
      <c r="E28" s="13"/>
      <c r="F28" s="14"/>
      <c r="G28" s="15"/>
      <c r="H28" s="31"/>
    </row>
    <row r="29" spans="1:9" ht="13">
      <c r="A29" s="17"/>
      <c r="B29" s="14"/>
      <c r="C29" s="24"/>
      <c r="D29" s="13"/>
      <c r="E29" s="14"/>
      <c r="F29" s="14"/>
      <c r="G29" s="14"/>
      <c r="H29" s="30"/>
    </row>
    <row r="30" spans="1:9" ht="13">
      <c r="A30" s="12"/>
      <c r="B30" s="13"/>
      <c r="C30" s="24"/>
      <c r="D30" s="13"/>
      <c r="E30" s="13"/>
      <c r="F30" s="14"/>
      <c r="G30" s="14"/>
      <c r="H30" s="30"/>
    </row>
    <row r="31" spans="1:9" ht="13">
      <c r="A31" s="12"/>
      <c r="B31" s="13"/>
      <c r="C31" s="25"/>
      <c r="D31" s="14"/>
      <c r="E31" s="13"/>
      <c r="F31" s="14"/>
      <c r="G31" s="15"/>
      <c r="H31" s="31"/>
    </row>
    <row r="32" spans="1:9" ht="13">
      <c r="A32" s="17"/>
      <c r="B32" s="14"/>
      <c r="C32" s="24"/>
      <c r="D32" s="13"/>
      <c r="E32" s="14"/>
      <c r="F32" s="14"/>
      <c r="G32" s="14"/>
      <c r="H32" s="30"/>
    </row>
    <row r="33" spans="1:8" ht="13">
      <c r="A33" s="12"/>
      <c r="B33" s="13"/>
      <c r="C33" s="24"/>
      <c r="D33" s="13"/>
      <c r="E33" s="13"/>
      <c r="F33" s="14"/>
      <c r="G33" s="14"/>
      <c r="H33" s="30"/>
    </row>
    <row r="34" spans="1:8" ht="13">
      <c r="A34" s="12"/>
      <c r="B34" s="13"/>
      <c r="C34" s="25"/>
      <c r="D34" s="14"/>
      <c r="E34" s="13"/>
      <c r="F34" s="14"/>
      <c r="G34" s="15"/>
      <c r="H34" s="31"/>
    </row>
    <row r="35" spans="1:8" ht="15.75" customHeight="1">
      <c r="A35" s="17"/>
      <c r="B35" s="14"/>
      <c r="C35" s="24"/>
      <c r="D35" s="13"/>
      <c r="E35" s="14"/>
      <c r="F35" s="14"/>
      <c r="G35" s="14"/>
      <c r="H35" s="30"/>
    </row>
    <row r="36" spans="1:8" ht="30.75" customHeight="1">
      <c r="A36" s="12"/>
      <c r="B36" s="13"/>
      <c r="C36" s="24"/>
      <c r="D36" s="13"/>
      <c r="E36" s="13"/>
      <c r="F36" s="14"/>
      <c r="G36" s="14"/>
      <c r="H36" s="30"/>
    </row>
    <row r="37" spans="1:8" ht="15.75" customHeight="1">
      <c r="A37" s="12"/>
      <c r="B37" s="13"/>
      <c r="C37" s="25"/>
      <c r="D37" s="14"/>
      <c r="E37" s="13"/>
      <c r="F37" s="14"/>
      <c r="G37" s="15"/>
      <c r="H37" s="31"/>
    </row>
    <row r="38" spans="1:8" ht="15.75" customHeight="1">
      <c r="A38" s="17"/>
      <c r="B38" s="14"/>
      <c r="C38" s="24"/>
      <c r="D38" s="13"/>
      <c r="E38" s="14"/>
      <c r="F38" s="14"/>
      <c r="G38" s="14"/>
      <c r="H38" s="30"/>
    </row>
    <row r="39" spans="1:8" ht="30.75" customHeight="1">
      <c r="A39" s="12"/>
      <c r="B39" s="13"/>
      <c r="C39" s="24"/>
      <c r="D39" s="13"/>
      <c r="E39" s="13"/>
      <c r="F39" s="14"/>
      <c r="G39" s="14"/>
      <c r="H39" s="30"/>
    </row>
    <row r="40" spans="1:8" ht="15.75" customHeight="1">
      <c r="A40" s="12"/>
      <c r="B40" s="13"/>
      <c r="C40" s="26"/>
      <c r="D40" s="14"/>
      <c r="E40" s="13"/>
      <c r="F40" s="14"/>
      <c r="G40" s="15"/>
      <c r="H40" s="31"/>
    </row>
    <row r="41" spans="1:8" ht="15.75" customHeight="1">
      <c r="A41" s="17"/>
      <c r="B41" s="14"/>
      <c r="C41" s="22"/>
      <c r="D41" s="13"/>
      <c r="E41" s="14"/>
      <c r="F41" s="14"/>
      <c r="G41" s="14"/>
      <c r="H41" s="30"/>
    </row>
    <row r="42" spans="1:8" ht="31.5" customHeight="1">
      <c r="A42" s="12"/>
      <c r="B42" s="13"/>
      <c r="C42" s="24"/>
      <c r="D42" s="13"/>
      <c r="E42" s="13"/>
      <c r="F42" s="14"/>
      <c r="G42" s="14"/>
      <c r="H42" s="30"/>
    </row>
    <row r="43" spans="1:8" ht="15.75" customHeight="1">
      <c r="A43" s="12"/>
      <c r="B43" s="13"/>
      <c r="C43" s="25"/>
      <c r="D43" s="14"/>
      <c r="E43" s="13"/>
      <c r="F43" s="14"/>
      <c r="G43" s="15"/>
      <c r="H43" s="31"/>
    </row>
    <row r="44" spans="1:8" ht="15.75" customHeight="1">
      <c r="A44" s="17"/>
      <c r="B44" s="14"/>
      <c r="C44" s="24"/>
      <c r="D44" s="13"/>
      <c r="E44" s="14"/>
      <c r="F44" s="14"/>
      <c r="G44" s="14"/>
      <c r="H44" s="30"/>
    </row>
    <row r="45" spans="1:8" ht="37.5" customHeight="1">
      <c r="A45" s="12"/>
      <c r="B45" s="13"/>
      <c r="C45" s="24"/>
      <c r="D45" s="13"/>
      <c r="E45" s="13"/>
      <c r="F45" s="14"/>
      <c r="G45" s="14"/>
      <c r="H45" s="30"/>
    </row>
    <row r="46" spans="1:8" ht="15.75" customHeight="1">
      <c r="A46" s="12"/>
      <c r="B46" s="13"/>
      <c r="C46" s="25"/>
      <c r="D46" s="14"/>
      <c r="E46" s="13"/>
      <c r="F46" s="14"/>
      <c r="G46" s="15"/>
      <c r="H46" s="31"/>
    </row>
    <row r="47" spans="1:8" ht="15.75" customHeight="1">
      <c r="A47" s="17"/>
      <c r="B47" s="14"/>
      <c r="C47" s="24"/>
      <c r="D47" s="13"/>
      <c r="E47" s="14"/>
      <c r="F47" s="14"/>
      <c r="G47" s="14"/>
      <c r="H47" s="30"/>
    </row>
    <row r="48" spans="1:8" ht="38.25" customHeight="1">
      <c r="A48" s="12"/>
      <c r="B48" s="13"/>
      <c r="C48" s="24"/>
      <c r="D48" s="13"/>
      <c r="E48" s="13"/>
      <c r="F48" s="14"/>
      <c r="G48" s="14"/>
      <c r="H48" s="30"/>
    </row>
    <row r="49" ht="30.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7">
    <mergeCell ref="A5:B5"/>
    <mergeCell ref="C5:G5"/>
    <mergeCell ref="A4:B4"/>
    <mergeCell ref="A1:B1"/>
    <mergeCell ref="H1:I1"/>
    <mergeCell ref="A2:B2"/>
    <mergeCell ref="A3:B3"/>
  </mergeCells>
  <phoneticPr fontId="10" type="noConversion"/>
  <conditionalFormatting sqref="G25">
    <cfRule type="containsBlanks" dxfId="39" priority="56">
      <formula>LEN(TRIM(G25))=0</formula>
    </cfRule>
    <cfRule type="cellIs" dxfId="38" priority="55" operator="equal">
      <formula>"WARNING"</formula>
    </cfRule>
    <cfRule type="cellIs" dxfId="37" priority="54" operator="equal">
      <formula>"PASS"</formula>
    </cfRule>
    <cfRule type="cellIs" dxfId="36" priority="53" operator="equal">
      <formula>"FAIL"</formula>
    </cfRule>
  </conditionalFormatting>
  <conditionalFormatting sqref="G28">
    <cfRule type="containsBlanks" dxfId="35" priority="52">
      <formula>LEN(TRIM(G28))=0</formula>
    </cfRule>
    <cfRule type="cellIs" dxfId="34" priority="51" operator="equal">
      <formula>"WARNING"</formula>
    </cfRule>
    <cfRule type="cellIs" dxfId="33" priority="50" operator="equal">
      <formula>"PASS"</formula>
    </cfRule>
    <cfRule type="cellIs" dxfId="32" priority="49" operator="equal">
      <formula>"FAIL"</formula>
    </cfRule>
  </conditionalFormatting>
  <conditionalFormatting sqref="G31">
    <cfRule type="cellIs" dxfId="31" priority="17" operator="equal">
      <formula>"FAIL"</formula>
    </cfRule>
    <cfRule type="cellIs" dxfId="30" priority="18" operator="equal">
      <formula>"PASS"</formula>
    </cfRule>
    <cfRule type="cellIs" dxfId="29" priority="19" operator="equal">
      <formula>"WARNING"</formula>
    </cfRule>
    <cfRule type="containsBlanks" dxfId="28" priority="20">
      <formula>LEN(TRIM(G31))=0</formula>
    </cfRule>
  </conditionalFormatting>
  <conditionalFormatting sqref="G34">
    <cfRule type="containsBlanks" dxfId="27" priority="48">
      <formula>LEN(TRIM(G34))=0</formula>
    </cfRule>
    <cfRule type="cellIs" dxfId="26" priority="47" operator="equal">
      <formula>"WARNING"</formula>
    </cfRule>
    <cfRule type="cellIs" dxfId="25" priority="46" operator="equal">
      <formula>"PASS"</formula>
    </cfRule>
    <cfRule type="cellIs" dxfId="24" priority="45" operator="equal">
      <formula>"FAIL"</formula>
    </cfRule>
  </conditionalFormatting>
  <conditionalFormatting sqref="G37">
    <cfRule type="containsBlanks" dxfId="23" priority="44">
      <formula>LEN(TRIM(G37))=0</formula>
    </cfRule>
    <cfRule type="cellIs" dxfId="22" priority="43" operator="equal">
      <formula>"WARNING"</formula>
    </cfRule>
    <cfRule type="cellIs" dxfId="21" priority="42" operator="equal">
      <formula>"PASS"</formula>
    </cfRule>
    <cfRule type="cellIs" dxfId="20" priority="41" operator="equal">
      <formula>"FAIL"</formula>
    </cfRule>
  </conditionalFormatting>
  <conditionalFormatting sqref="G40">
    <cfRule type="cellIs" dxfId="19" priority="37" operator="equal">
      <formula>"FAIL"</formula>
    </cfRule>
    <cfRule type="cellIs" dxfId="18" priority="38" operator="equal">
      <formula>"PASS"</formula>
    </cfRule>
    <cfRule type="cellIs" dxfId="17" priority="39" operator="equal">
      <formula>"WARNING"</formula>
    </cfRule>
    <cfRule type="containsBlanks" dxfId="16" priority="40">
      <formula>LEN(TRIM(G40))=0</formula>
    </cfRule>
  </conditionalFormatting>
  <conditionalFormatting sqref="G43">
    <cfRule type="containsBlanks" dxfId="15" priority="16">
      <formula>LEN(TRIM(G43))=0</formula>
    </cfRule>
    <cfRule type="cellIs" dxfId="14" priority="15" operator="equal">
      <formula>"WARNING"</formula>
    </cfRule>
    <cfRule type="cellIs" dxfId="13" priority="14" operator="equal">
      <formula>"PASS"</formula>
    </cfRule>
    <cfRule type="cellIs" dxfId="12" priority="13" operator="equal">
      <formula>"FAIL"</formula>
    </cfRule>
  </conditionalFormatting>
  <conditionalFormatting sqref="G46">
    <cfRule type="containsBlanks" dxfId="11" priority="12">
      <formula>LEN(TRIM(G46))=0</formula>
    </cfRule>
    <cfRule type="cellIs" dxfId="10" priority="11" operator="equal">
      <formula>"WARNING"</formula>
    </cfRule>
    <cfRule type="cellIs" dxfId="9" priority="10" operator="equal">
      <formula>"PASS"</formula>
    </cfRule>
    <cfRule type="cellIs" dxfId="8" priority="9" operator="equal">
      <formula>"FAIL"</formula>
    </cfRule>
  </conditionalFormatting>
  <conditionalFormatting sqref="H7:H22">
    <cfRule type="containsBlanks" dxfId="7" priority="4">
      <formula>LEN(TRIM(H7))=0</formula>
    </cfRule>
    <cfRule type="cellIs" dxfId="6" priority="3" operator="equal">
      <formula>"WARNING"</formula>
    </cfRule>
    <cfRule type="cellIs" dxfId="5" priority="2" operator="equal">
      <formula>"PASS"</formula>
    </cfRule>
    <cfRule type="cellIs" dxfId="4" priority="1" operator="equal">
      <formula>"FAIL"</formula>
    </cfRule>
  </conditionalFormatting>
  <conditionalFormatting sqref="I2:I3">
    <cfRule type="containsBlanks" dxfId="3" priority="32">
      <formula>LEN(TRIM(I2))=0</formula>
    </cfRule>
    <cfRule type="cellIs" dxfId="2" priority="31" operator="equal">
      <formula>"WARNING"</formula>
    </cfRule>
    <cfRule type="cellIs" dxfId="1" priority="30" operator="equal">
      <formula>"PASS"</formula>
    </cfRule>
    <cfRule type="cellIs" dxfId="0" priority="29" operator="equal">
      <formula>"FAIL"</formula>
    </cfRule>
  </conditionalFormatting>
  <dataValidations xWindow="1346" yWindow="406" count="1">
    <dataValidation type="list" allowBlank="1" showInputMessage="1" showErrorMessage="1" prompt="Click and enter a value from the list of items" sqref="G43 H7:H8 H13:H14 H17:H20 G25 G28 G34 G37 G40 G46 G31 H22" xr:uid="{00000000-0002-0000-0000-000000000000}">
      <formula1>"PASS,FAIL,WARNING"</formula1>
    </dataValidation>
  </dataValidations>
  <hyperlinks>
    <hyperlink ref="I8" r:id="rId1" xr:uid="{00000000-0004-0000-0000-000000000000}"/>
    <hyperlink ref="I7" r:id="rId2" xr:uid="{8991C645-779C-4B5E-B3F9-07BF53FD173D}"/>
    <hyperlink ref="D8" r:id="rId3" xr:uid="{1992C15F-35AB-4517-A72F-3ECDD94399F6}"/>
    <hyperlink ref="D7" r:id="rId4" xr:uid="{4DA63123-8334-438D-8E5D-3DFD4A50321B}"/>
    <hyperlink ref="I13" r:id="rId5" xr:uid="{7B566D9D-623D-4C84-8474-88DF27C40E04}"/>
    <hyperlink ref="I14" r:id="rId6" xr:uid="{D45E13EF-D77A-4CB0-B249-9D370D90FC5E}"/>
    <hyperlink ref="I17" r:id="rId7" xr:uid="{E71DADC1-851E-4799-B7E8-33BF43480ABF}"/>
    <hyperlink ref="D17" r:id="rId8" display="farhad.junnun@h.com" xr:uid="{7635621A-0C1E-4D3D-9DDA-7E83E481BAF7}"/>
    <hyperlink ref="I18" r:id="rId9" xr:uid="{86BC59FB-7A75-4D1D-A00B-2F9CC9790642}"/>
    <hyperlink ref="I19" r:id="rId10" xr:uid="{40795F9E-E56B-4455-87F2-E41DF34298B0}"/>
    <hyperlink ref="I20" r:id="rId11" xr:uid="{CC08A5E8-7547-47CD-92E8-C204A679D59A}"/>
    <hyperlink ref="I22" r:id="rId12" xr:uid="{B4D282F4-F857-4D4D-97D7-A016D10066C3}"/>
  </hyperlinks>
  <pageMargins left="0.7" right="0.7" top="0.75" bottom="0.75" header="0" footer="0"/>
  <pageSetup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AE908-EB38-4FBF-A852-E11F1E235951}">
  <dimension ref="D2:R54"/>
  <sheetViews>
    <sheetView zoomScale="82" zoomScaleNormal="82" workbookViewId="0">
      <selection activeCell="F4" sqref="F4:J4"/>
    </sheetView>
  </sheetViews>
  <sheetFormatPr defaultRowHeight="12.5"/>
  <cols>
    <col min="3" max="3" width="5.26953125" customWidth="1"/>
    <col min="4" max="4" width="0.1796875" hidden="1" customWidth="1"/>
    <col min="5" max="5" width="17.81640625" customWidth="1"/>
    <col min="6" max="6" width="17.08984375" customWidth="1"/>
    <col min="8" max="8" width="13.81640625" customWidth="1"/>
    <col min="9" max="9" width="14" customWidth="1"/>
    <col min="10" max="10" width="11" customWidth="1"/>
    <col min="12" max="12" width="11.6328125" customWidth="1"/>
    <col min="13" max="13" width="17.36328125" customWidth="1"/>
    <col min="15" max="15" width="13.1796875" customWidth="1"/>
    <col min="16" max="16" width="14.81640625" customWidth="1"/>
    <col min="17" max="17" width="15.08984375" customWidth="1"/>
    <col min="18" max="18" width="23.54296875" customWidth="1"/>
  </cols>
  <sheetData>
    <row r="2" spans="5:18" ht="13" thickBot="1"/>
    <row r="3" spans="5:18" ht="31.5" thickBot="1">
      <c r="E3" s="120" t="s">
        <v>112</v>
      </c>
      <c r="F3" s="120"/>
      <c r="G3" s="120"/>
      <c r="H3" s="120"/>
      <c r="I3" s="120"/>
      <c r="J3" s="120"/>
      <c r="L3" s="75" t="s">
        <v>151</v>
      </c>
      <c r="M3" s="75" t="s">
        <v>22</v>
      </c>
      <c r="N3" s="73"/>
      <c r="O3" s="76" t="s">
        <v>152</v>
      </c>
      <c r="P3" s="73"/>
      <c r="Q3" s="73"/>
      <c r="R3" s="73"/>
    </row>
    <row r="4" spans="5:18" ht="15" thickBot="1">
      <c r="E4" s="64" t="s">
        <v>126</v>
      </c>
      <c r="F4" s="121" t="s">
        <v>150</v>
      </c>
      <c r="G4" s="122"/>
      <c r="H4" s="122"/>
      <c r="I4" s="122"/>
      <c r="J4" s="123"/>
      <c r="L4" s="77">
        <f>SUM(F14)</f>
        <v>7</v>
      </c>
      <c r="M4" s="78" t="s">
        <v>0</v>
      </c>
      <c r="N4" s="74"/>
      <c r="O4" s="74"/>
      <c r="P4" s="73"/>
      <c r="Q4" s="73"/>
      <c r="R4" s="73"/>
    </row>
    <row r="5" spans="5:18" ht="15" thickBot="1">
      <c r="E5" s="65" t="s">
        <v>125</v>
      </c>
      <c r="F5" s="121" t="s">
        <v>113</v>
      </c>
      <c r="G5" s="122"/>
      <c r="H5" s="122"/>
      <c r="I5" s="122"/>
      <c r="J5" s="123"/>
      <c r="L5" s="77">
        <f>SUM(G14)</f>
        <v>9</v>
      </c>
      <c r="M5" s="78" t="s">
        <v>1</v>
      </c>
      <c r="N5" s="74"/>
      <c r="O5" s="79"/>
      <c r="P5" s="73"/>
      <c r="Q5" s="73"/>
      <c r="R5" s="73"/>
    </row>
    <row r="6" spans="5:18" ht="15" thickBot="1">
      <c r="E6" s="66" t="s">
        <v>114</v>
      </c>
      <c r="F6" s="121"/>
      <c r="G6" s="122"/>
      <c r="H6" s="122"/>
      <c r="I6" s="122"/>
      <c r="J6" s="123"/>
      <c r="L6" s="77">
        <v>0</v>
      </c>
      <c r="M6" s="80" t="s">
        <v>120</v>
      </c>
      <c r="N6" s="73"/>
      <c r="O6" s="81" t="s">
        <v>153</v>
      </c>
      <c r="P6" s="82" t="s">
        <v>154</v>
      </c>
      <c r="Q6" s="82" t="s">
        <v>155</v>
      </c>
      <c r="R6" s="82"/>
    </row>
    <row r="7" spans="5:18" ht="15" thickBot="1">
      <c r="E7" s="66" t="s">
        <v>115</v>
      </c>
      <c r="F7" s="121" t="s">
        <v>124</v>
      </c>
      <c r="G7" s="122"/>
      <c r="H7" s="122"/>
      <c r="I7" s="122"/>
      <c r="J7" s="123"/>
      <c r="L7" s="77">
        <v>0</v>
      </c>
      <c r="M7" s="80" t="s">
        <v>156</v>
      </c>
      <c r="N7" s="73"/>
      <c r="O7" s="74"/>
      <c r="P7" s="74"/>
      <c r="Q7" s="74" t="s">
        <v>157</v>
      </c>
      <c r="R7" s="74" t="s">
        <v>158</v>
      </c>
    </row>
    <row r="8" spans="5:18" ht="15" thickBot="1">
      <c r="E8" s="66" t="s">
        <v>116</v>
      </c>
      <c r="F8" s="121" t="s">
        <v>124</v>
      </c>
      <c r="G8" s="122"/>
      <c r="H8" s="122"/>
      <c r="I8" s="122"/>
      <c r="J8" s="123"/>
    </row>
    <row r="9" spans="5:18" ht="15" thickBot="1">
      <c r="E9" s="66" t="s">
        <v>117</v>
      </c>
      <c r="F9" s="121"/>
      <c r="G9" s="122"/>
      <c r="H9" s="122"/>
      <c r="I9" s="122"/>
      <c r="J9" s="123"/>
    </row>
    <row r="10" spans="5:18" ht="13" thickBot="1">
      <c r="E10" s="124" t="s">
        <v>118</v>
      </c>
      <c r="F10" s="124"/>
      <c r="G10" s="124"/>
      <c r="H10" s="124"/>
      <c r="I10" s="124"/>
      <c r="J10" s="124"/>
    </row>
    <row r="11" spans="5:18" ht="13" thickBot="1">
      <c r="E11" s="124"/>
      <c r="F11" s="124"/>
      <c r="G11" s="124"/>
      <c r="H11" s="124"/>
      <c r="I11" s="124"/>
      <c r="J11" s="124"/>
    </row>
    <row r="12" spans="5:18" ht="19.5" customHeight="1">
      <c r="E12" s="61" t="s">
        <v>119</v>
      </c>
      <c r="F12" s="62" t="s">
        <v>0</v>
      </c>
      <c r="G12" s="62" t="s">
        <v>1</v>
      </c>
      <c r="H12" s="62" t="s">
        <v>120</v>
      </c>
      <c r="I12" s="62" t="s">
        <v>121</v>
      </c>
      <c r="J12" s="63" t="s">
        <v>122</v>
      </c>
    </row>
    <row r="13" spans="5:18" ht="23.5" customHeight="1">
      <c r="E13" s="67"/>
      <c r="F13" s="54">
        <f>TestCase!I2</f>
        <v>7</v>
      </c>
      <c r="G13" s="69">
        <f>TestCase!I3</f>
        <v>9</v>
      </c>
      <c r="H13" s="55">
        <f>[1]TestCase!P3</f>
        <v>0</v>
      </c>
      <c r="I13" s="60">
        <f>[1]TestCase!P4</f>
        <v>0</v>
      </c>
      <c r="J13" s="68">
        <f>TestCase!I5</f>
        <v>16</v>
      </c>
    </row>
    <row r="14" spans="5:18" ht="19" thickBot="1">
      <c r="E14" s="56" t="s">
        <v>123</v>
      </c>
      <c r="F14" s="57">
        <f>SUM(F13)</f>
        <v>7</v>
      </c>
      <c r="G14" s="58">
        <f>SUM(G13)</f>
        <v>9</v>
      </c>
      <c r="H14" s="57">
        <f>SUM(H13)</f>
        <v>0</v>
      </c>
      <c r="I14" s="57">
        <f>SUM(I13)</f>
        <v>0</v>
      </c>
      <c r="J14" s="59">
        <f>SUM(J13)</f>
        <v>16</v>
      </c>
    </row>
    <row r="18" spans="5:10" ht="13.5">
      <c r="E18" s="113" t="s">
        <v>127</v>
      </c>
      <c r="F18" s="114"/>
      <c r="G18" s="114"/>
      <c r="H18" s="114"/>
      <c r="I18" s="114"/>
      <c r="J18" s="115"/>
    </row>
    <row r="19" spans="5:10" ht="14.5">
      <c r="E19" s="116" t="s">
        <v>128</v>
      </c>
      <c r="F19" s="111"/>
      <c r="G19" s="112"/>
      <c r="H19" s="72"/>
      <c r="I19" s="72" t="s">
        <v>129</v>
      </c>
      <c r="J19" s="72" t="s">
        <v>130</v>
      </c>
    </row>
    <row r="20" spans="5:10" ht="14.5">
      <c r="E20" s="110" t="s">
        <v>131</v>
      </c>
      <c r="F20" s="111"/>
      <c r="G20" s="112"/>
      <c r="H20" s="71"/>
      <c r="I20" s="71" t="s">
        <v>3</v>
      </c>
      <c r="J20" s="71" t="s">
        <v>3</v>
      </c>
    </row>
    <row r="21" spans="5:10" ht="14.5">
      <c r="E21" s="110" t="s">
        <v>132</v>
      </c>
      <c r="F21" s="111"/>
      <c r="G21" s="112"/>
      <c r="H21" s="71"/>
      <c r="I21" s="71" t="s">
        <v>3</v>
      </c>
      <c r="J21" s="71" t="s">
        <v>3</v>
      </c>
    </row>
    <row r="22" spans="5:10" ht="13.5" thickBot="1">
      <c r="E22" s="70"/>
      <c r="F22" s="70"/>
      <c r="G22" s="70"/>
      <c r="H22" s="70"/>
      <c r="I22" s="70"/>
      <c r="J22" s="70"/>
    </row>
    <row r="23" spans="5:10">
      <c r="E23" s="119"/>
      <c r="F23" s="117" t="s">
        <v>133</v>
      </c>
      <c r="G23" s="118" t="s">
        <v>134</v>
      </c>
      <c r="H23" s="100"/>
      <c r="I23" s="100"/>
      <c r="J23" s="101"/>
    </row>
    <row r="24" spans="5:10">
      <c r="E24" s="97"/>
      <c r="F24" s="97"/>
      <c r="G24" s="102"/>
      <c r="H24" s="103"/>
      <c r="I24" s="103"/>
      <c r="J24" s="104"/>
    </row>
    <row r="25" spans="5:10">
      <c r="E25" s="97"/>
      <c r="F25" s="97"/>
      <c r="G25" s="102"/>
      <c r="H25" s="103"/>
      <c r="I25" s="103"/>
      <c r="J25" s="104"/>
    </row>
    <row r="26" spans="5:10" ht="13" thickBot="1">
      <c r="E26" s="98"/>
      <c r="F26" s="98"/>
      <c r="G26" s="105"/>
      <c r="H26" s="106"/>
      <c r="I26" s="106"/>
      <c r="J26" s="107"/>
    </row>
    <row r="27" spans="5:10">
      <c r="E27" s="108" t="s">
        <v>135</v>
      </c>
      <c r="F27" s="109" t="s">
        <v>136</v>
      </c>
      <c r="G27" s="99" t="s">
        <v>137</v>
      </c>
      <c r="H27" s="100"/>
      <c r="I27" s="100"/>
      <c r="J27" s="101"/>
    </row>
    <row r="28" spans="5:10">
      <c r="E28" s="97"/>
      <c r="F28" s="97"/>
      <c r="G28" s="102"/>
      <c r="H28" s="103"/>
      <c r="I28" s="103"/>
      <c r="J28" s="104"/>
    </row>
    <row r="29" spans="5:10">
      <c r="E29" s="97"/>
      <c r="F29" s="97"/>
      <c r="G29" s="102"/>
      <c r="H29" s="103"/>
      <c r="I29" s="103"/>
      <c r="J29" s="104"/>
    </row>
    <row r="30" spans="5:10" ht="13" thickBot="1">
      <c r="E30" s="98"/>
      <c r="F30" s="98"/>
      <c r="G30" s="105"/>
      <c r="H30" s="106"/>
      <c r="I30" s="106"/>
      <c r="J30" s="107"/>
    </row>
    <row r="31" spans="5:10">
      <c r="E31" s="108" t="s">
        <v>135</v>
      </c>
      <c r="F31" s="109" t="s">
        <v>138</v>
      </c>
      <c r="G31" s="99" t="s">
        <v>139</v>
      </c>
      <c r="H31" s="100"/>
      <c r="I31" s="100"/>
      <c r="J31" s="101"/>
    </row>
    <row r="32" spans="5:10">
      <c r="E32" s="97"/>
      <c r="F32" s="97"/>
      <c r="G32" s="102"/>
      <c r="H32" s="103"/>
      <c r="I32" s="103"/>
      <c r="J32" s="104"/>
    </row>
    <row r="33" spans="5:10">
      <c r="E33" s="97"/>
      <c r="F33" s="97"/>
      <c r="G33" s="102"/>
      <c r="H33" s="103"/>
      <c r="I33" s="103"/>
      <c r="J33" s="104"/>
    </row>
    <row r="34" spans="5:10" ht="13" thickBot="1">
      <c r="E34" s="98"/>
      <c r="F34" s="98"/>
      <c r="G34" s="105"/>
      <c r="H34" s="106"/>
      <c r="I34" s="106"/>
      <c r="J34" s="107"/>
    </row>
    <row r="35" spans="5:10">
      <c r="E35" s="108" t="s">
        <v>135</v>
      </c>
      <c r="F35" s="109" t="s">
        <v>140</v>
      </c>
      <c r="G35" s="99" t="s">
        <v>141</v>
      </c>
      <c r="H35" s="100"/>
      <c r="I35" s="100"/>
      <c r="J35" s="101"/>
    </row>
    <row r="36" spans="5:10">
      <c r="E36" s="97"/>
      <c r="F36" s="97"/>
      <c r="G36" s="102"/>
      <c r="H36" s="103"/>
      <c r="I36" s="103"/>
      <c r="J36" s="104"/>
    </row>
    <row r="37" spans="5:10">
      <c r="E37" s="97"/>
      <c r="F37" s="97"/>
      <c r="G37" s="102"/>
      <c r="H37" s="103"/>
      <c r="I37" s="103"/>
      <c r="J37" s="104"/>
    </row>
    <row r="38" spans="5:10" ht="13" thickBot="1">
      <c r="E38" s="98"/>
      <c r="F38" s="98"/>
      <c r="G38" s="105"/>
      <c r="H38" s="106"/>
      <c r="I38" s="106"/>
      <c r="J38" s="107"/>
    </row>
    <row r="39" spans="5:10">
      <c r="E39" s="108" t="s">
        <v>135</v>
      </c>
      <c r="F39" s="109" t="s">
        <v>142</v>
      </c>
      <c r="G39" s="99" t="s">
        <v>143</v>
      </c>
      <c r="H39" s="100"/>
      <c r="I39" s="100"/>
      <c r="J39" s="101"/>
    </row>
    <row r="40" spans="5:10">
      <c r="E40" s="97"/>
      <c r="F40" s="97"/>
      <c r="G40" s="102"/>
      <c r="H40" s="103"/>
      <c r="I40" s="103"/>
      <c r="J40" s="104"/>
    </row>
    <row r="41" spans="5:10">
      <c r="E41" s="97"/>
      <c r="F41" s="97"/>
      <c r="G41" s="102"/>
      <c r="H41" s="103"/>
      <c r="I41" s="103"/>
      <c r="J41" s="104"/>
    </row>
    <row r="42" spans="5:10" ht="13" thickBot="1">
      <c r="E42" s="98"/>
      <c r="F42" s="98"/>
      <c r="G42" s="105"/>
      <c r="H42" s="106"/>
      <c r="I42" s="106"/>
      <c r="J42" s="107"/>
    </row>
    <row r="43" spans="5:10">
      <c r="E43" s="108" t="s">
        <v>135</v>
      </c>
      <c r="F43" s="96" t="s">
        <v>144</v>
      </c>
      <c r="G43" s="99" t="s">
        <v>145</v>
      </c>
      <c r="H43" s="100"/>
      <c r="I43" s="100"/>
      <c r="J43" s="101"/>
    </row>
    <row r="44" spans="5:10">
      <c r="E44" s="97"/>
      <c r="F44" s="97"/>
      <c r="G44" s="102"/>
      <c r="H44" s="103"/>
      <c r="I44" s="103"/>
      <c r="J44" s="104"/>
    </row>
    <row r="45" spans="5:10">
      <c r="E45" s="97"/>
      <c r="F45" s="97"/>
      <c r="G45" s="102"/>
      <c r="H45" s="103"/>
      <c r="I45" s="103"/>
      <c r="J45" s="104"/>
    </row>
    <row r="46" spans="5:10" ht="28" customHeight="1" thickBot="1">
      <c r="E46" s="98"/>
      <c r="F46" s="98"/>
      <c r="G46" s="105"/>
      <c r="H46" s="106"/>
      <c r="I46" s="106"/>
      <c r="J46" s="107"/>
    </row>
    <row r="47" spans="5:10">
      <c r="E47" s="108" t="s">
        <v>135</v>
      </c>
      <c r="F47" s="96" t="s">
        <v>146</v>
      </c>
      <c r="G47" s="99" t="s">
        <v>147</v>
      </c>
      <c r="H47" s="100"/>
      <c r="I47" s="100"/>
      <c r="J47" s="101"/>
    </row>
    <row r="48" spans="5:10">
      <c r="E48" s="97"/>
      <c r="F48" s="97"/>
      <c r="G48" s="102"/>
      <c r="H48" s="103"/>
      <c r="I48" s="103"/>
      <c r="J48" s="104"/>
    </row>
    <row r="49" spans="5:10">
      <c r="E49" s="97"/>
      <c r="F49" s="97"/>
      <c r="G49" s="102"/>
      <c r="H49" s="103"/>
      <c r="I49" s="103"/>
      <c r="J49" s="104"/>
    </row>
    <row r="50" spans="5:10" ht="13" thickBot="1">
      <c r="E50" s="98"/>
      <c r="F50" s="98"/>
      <c r="G50" s="105"/>
      <c r="H50" s="106"/>
      <c r="I50" s="106"/>
      <c r="J50" s="107"/>
    </row>
    <row r="51" spans="5:10">
      <c r="E51" s="108" t="s">
        <v>135</v>
      </c>
      <c r="F51" s="96" t="s">
        <v>148</v>
      </c>
      <c r="G51" s="99" t="s">
        <v>149</v>
      </c>
      <c r="H51" s="100"/>
      <c r="I51" s="100"/>
      <c r="J51" s="101"/>
    </row>
    <row r="52" spans="5:10">
      <c r="E52" s="97"/>
      <c r="F52" s="97"/>
      <c r="G52" s="102"/>
      <c r="H52" s="103"/>
      <c r="I52" s="103"/>
      <c r="J52" s="104"/>
    </row>
    <row r="53" spans="5:10">
      <c r="E53" s="97"/>
      <c r="F53" s="97"/>
      <c r="G53" s="102"/>
      <c r="H53" s="103"/>
      <c r="I53" s="103"/>
      <c r="J53" s="104"/>
    </row>
    <row r="54" spans="5:10" ht="13" thickBot="1">
      <c r="E54" s="98"/>
      <c r="F54" s="98"/>
      <c r="G54" s="105"/>
      <c r="H54" s="106"/>
      <c r="I54" s="106"/>
      <c r="J54" s="107"/>
    </row>
  </sheetData>
  <mergeCells count="36">
    <mergeCell ref="F8:J8"/>
    <mergeCell ref="F9:J9"/>
    <mergeCell ref="E10:J11"/>
    <mergeCell ref="E3:J3"/>
    <mergeCell ref="F4:J4"/>
    <mergeCell ref="F5:J5"/>
    <mergeCell ref="F6:J6"/>
    <mergeCell ref="F7:J7"/>
    <mergeCell ref="E21:G21"/>
    <mergeCell ref="E18:J18"/>
    <mergeCell ref="E19:G19"/>
    <mergeCell ref="E20:G20"/>
    <mergeCell ref="E35:E38"/>
    <mergeCell ref="F35:F38"/>
    <mergeCell ref="G27:J30"/>
    <mergeCell ref="G31:J34"/>
    <mergeCell ref="F23:F26"/>
    <mergeCell ref="G23:J26"/>
    <mergeCell ref="E23:E26"/>
    <mergeCell ref="E27:E30"/>
    <mergeCell ref="F27:F30"/>
    <mergeCell ref="E31:E34"/>
    <mergeCell ref="F31:F34"/>
    <mergeCell ref="F47:F50"/>
    <mergeCell ref="G47:J50"/>
    <mergeCell ref="E51:E54"/>
    <mergeCell ref="G39:J42"/>
    <mergeCell ref="G35:J38"/>
    <mergeCell ref="F51:F54"/>
    <mergeCell ref="G51:J54"/>
    <mergeCell ref="E39:E42"/>
    <mergeCell ref="F39:F42"/>
    <mergeCell ref="E47:E50"/>
    <mergeCell ref="E43:E46"/>
    <mergeCell ref="F43:F46"/>
    <mergeCell ref="G43:J4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57DE-16C1-4305-84A8-6C05579B8056}">
  <dimension ref="C3:F17"/>
  <sheetViews>
    <sheetView topLeftCell="A4" workbookViewId="0">
      <selection activeCell="H12" sqref="H12"/>
    </sheetView>
  </sheetViews>
  <sheetFormatPr defaultRowHeight="12.5"/>
  <cols>
    <col min="4" max="4" width="30.08984375" customWidth="1"/>
    <col min="5" max="5" width="56.26953125" customWidth="1"/>
    <col min="6" max="6" width="18.54296875" customWidth="1"/>
    <col min="7" max="8" width="8.7265625" customWidth="1"/>
  </cols>
  <sheetData>
    <row r="3" spans="3:6" ht="13" thickBot="1"/>
    <row r="4" spans="3:6" ht="13" thickBot="1">
      <c r="C4" s="125" t="s">
        <v>160</v>
      </c>
      <c r="D4" s="126"/>
      <c r="E4" s="126"/>
      <c r="F4" s="126"/>
    </row>
    <row r="5" spans="3:6" ht="13" thickBot="1">
      <c r="C5" s="126"/>
      <c r="D5" s="126"/>
      <c r="E5" s="126"/>
      <c r="F5" s="126"/>
    </row>
    <row r="6" spans="3:6" ht="19" thickBot="1">
      <c r="C6" s="88" t="s">
        <v>161</v>
      </c>
      <c r="D6" s="89" t="s">
        <v>162</v>
      </c>
      <c r="E6" s="89" t="s">
        <v>134</v>
      </c>
      <c r="F6" s="89" t="s">
        <v>163</v>
      </c>
    </row>
    <row r="7" spans="3:6" ht="20.5" customHeight="1" thickBot="1">
      <c r="C7" s="83">
        <v>1</v>
      </c>
      <c r="D7" s="84" t="s">
        <v>164</v>
      </c>
      <c r="E7" s="85" t="s">
        <v>165</v>
      </c>
      <c r="F7" s="83" t="s">
        <v>187</v>
      </c>
    </row>
    <row r="8" spans="3:6" ht="18.5" customHeight="1" thickBot="1">
      <c r="C8" s="83">
        <v>2</v>
      </c>
      <c r="D8" s="86" t="s">
        <v>166</v>
      </c>
      <c r="E8" s="87" t="s">
        <v>167</v>
      </c>
      <c r="F8" s="83" t="s">
        <v>188</v>
      </c>
    </row>
    <row r="9" spans="3:6" ht="18" customHeight="1" thickBot="1">
      <c r="C9" s="83">
        <v>3</v>
      </c>
      <c r="D9" s="86" t="s">
        <v>168</v>
      </c>
      <c r="E9" s="87" t="s">
        <v>169</v>
      </c>
      <c r="F9" s="83" t="s">
        <v>189</v>
      </c>
    </row>
    <row r="10" spans="3:6" ht="21" customHeight="1" thickBot="1">
      <c r="C10" s="83">
        <v>4</v>
      </c>
      <c r="D10" s="86" t="s">
        <v>170</v>
      </c>
      <c r="E10" s="87" t="s">
        <v>171</v>
      </c>
      <c r="F10" s="83" t="s">
        <v>190</v>
      </c>
    </row>
    <row r="11" spans="3:6" ht="17" customHeight="1" thickBot="1">
      <c r="C11" s="83">
        <v>5</v>
      </c>
      <c r="D11" s="86" t="s">
        <v>172</v>
      </c>
      <c r="E11" s="87" t="s">
        <v>173</v>
      </c>
      <c r="F11" s="83" t="s">
        <v>188</v>
      </c>
    </row>
    <row r="12" spans="3:6" ht="17" customHeight="1" thickBot="1">
      <c r="C12" s="83">
        <v>6</v>
      </c>
      <c r="D12" s="86" t="s">
        <v>174</v>
      </c>
      <c r="E12" s="87" t="s">
        <v>175</v>
      </c>
      <c r="F12" s="83" t="s">
        <v>176</v>
      </c>
    </row>
    <row r="13" spans="3:6" ht="16" customHeight="1" thickBot="1">
      <c r="C13" s="83">
        <v>7</v>
      </c>
      <c r="D13" s="86" t="s">
        <v>177</v>
      </c>
      <c r="E13" s="87" t="s">
        <v>178</v>
      </c>
      <c r="F13" s="83" t="s">
        <v>176</v>
      </c>
    </row>
    <row r="14" spans="3:6" ht="19" customHeight="1" thickBot="1">
      <c r="C14" s="83">
        <v>8</v>
      </c>
      <c r="D14" s="86" t="s">
        <v>179</v>
      </c>
      <c r="E14" s="87" t="s">
        <v>180</v>
      </c>
      <c r="F14" s="83" t="s">
        <v>176</v>
      </c>
    </row>
    <row r="15" spans="3:6" ht="14.5" customHeight="1" thickBot="1">
      <c r="C15" s="83">
        <v>9</v>
      </c>
      <c r="D15" s="86" t="s">
        <v>181</v>
      </c>
      <c r="E15" s="87" t="s">
        <v>182</v>
      </c>
      <c r="F15" s="83" t="s">
        <v>176</v>
      </c>
    </row>
    <row r="16" spans="3:6" ht="19.5" customHeight="1" thickBot="1">
      <c r="C16" s="83">
        <v>10</v>
      </c>
      <c r="D16" s="86" t="s">
        <v>183</v>
      </c>
      <c r="E16" s="87" t="s">
        <v>184</v>
      </c>
      <c r="F16" s="83" t="s">
        <v>176</v>
      </c>
    </row>
    <row r="17" spans="3:6" ht="16.5" customHeight="1" thickBot="1">
      <c r="C17" s="83">
        <v>11</v>
      </c>
      <c r="D17" s="86" t="s">
        <v>185</v>
      </c>
      <c r="E17" s="87" t="s">
        <v>186</v>
      </c>
      <c r="F17" s="83" t="s">
        <v>176</v>
      </c>
    </row>
  </sheetData>
  <mergeCells count="1">
    <mergeCell ref="C4:F5"/>
  </mergeCells>
  <phoneticPr fontId="3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TestCase</vt:lpstr>
      <vt:lpstr>TestCaseReport</vt:lpstr>
      <vt:lpstr>Test Metrics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JUNNUN</dc:creator>
  <cp:lastModifiedBy>Farhad Hossain</cp:lastModifiedBy>
  <cp:lastPrinted>2020-08-07T07:40:07Z</cp:lastPrinted>
  <dcterms:created xsi:type="dcterms:W3CDTF">2020-08-07T08:33:33Z</dcterms:created>
  <dcterms:modified xsi:type="dcterms:W3CDTF">2023-10-19T22:55:50Z</dcterms:modified>
</cp:coreProperties>
</file>