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KPAD\Documents\FARHAN\Pla\"/>
    </mc:Choice>
  </mc:AlternateContent>
  <xr:revisionPtr revIDLastSave="0" documentId="8_{D2487EA1-9F6C-4750-BE54-FA5292B9B8D6}" xr6:coauthVersionLast="44" xr6:coauthVersionMax="44" xr10:uidLastSave="{00000000-0000-0000-0000-000000000000}"/>
  <bookViews>
    <workbookView xWindow="-120" yWindow="-120" windowWidth="21840" windowHeight="13140" activeTab="2" xr2:uid="{940A8F01-9754-4921-8B81-7CF94D9D7C9E}"/>
  </bookViews>
  <sheets>
    <sheet name="Sheet2" sheetId="2" r:id="rId1"/>
    <sheet name="Sheet3" sheetId="3" r:id="rId2"/>
    <sheet name="Sheet1" sheetId="1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2" i="1" l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L15" i="1"/>
  <c r="K15" i="1"/>
  <c r="L14" i="1"/>
  <c r="K14" i="1"/>
  <c r="L13" i="1"/>
  <c r="K13" i="1"/>
  <c r="K12" i="1"/>
  <c r="K11" i="1"/>
  <c r="L12" i="1"/>
  <c r="L11" i="1"/>
  <c r="K10" i="1"/>
  <c r="L10" i="1"/>
  <c r="L9" i="1"/>
  <c r="L8" i="1"/>
  <c r="L7" i="1"/>
  <c r="L6" i="1"/>
  <c r="K9" i="1"/>
  <c r="K8" i="1"/>
  <c r="K7" i="1"/>
  <c r="K6" i="1"/>
</calcChain>
</file>

<file path=xl/sharedStrings.xml><?xml version="1.0" encoding="utf-8"?>
<sst xmlns="http://schemas.openxmlformats.org/spreadsheetml/2006/main" count="53" uniqueCount="49">
  <si>
    <t>TOKO KUE "CHOCOBERRY"</t>
  </si>
  <si>
    <t>DAFTAR JUALAN</t>
  </si>
  <si>
    <t>CB-01-BF</t>
  </si>
  <si>
    <t>BLACKFOREST</t>
  </si>
  <si>
    <t>PANGGANG</t>
  </si>
  <si>
    <t>CB-01-BR</t>
  </si>
  <si>
    <t>BROWNIES</t>
  </si>
  <si>
    <t>KUKUS</t>
  </si>
  <si>
    <t>CB-02-CC</t>
  </si>
  <si>
    <t>CHESEE CAKE</t>
  </si>
  <si>
    <t>CB-02-BC</t>
  </si>
  <si>
    <t>BOLU CARAMEL</t>
  </si>
  <si>
    <t>CB-01-TC</t>
  </si>
  <si>
    <t>TIRAMISU CAKE</t>
  </si>
  <si>
    <t>KODE</t>
  </si>
  <si>
    <t>NO</t>
  </si>
  <si>
    <t>NAMA</t>
  </si>
  <si>
    <t>JENIS</t>
  </si>
  <si>
    <t>HARGA POKOK</t>
  </si>
  <si>
    <t>HARGA JUAL</t>
  </si>
  <si>
    <t>PENJUALAN per Minggu</t>
  </si>
  <si>
    <t>TOTAL JUAL</t>
  </si>
  <si>
    <t>KEUNTUNGAN</t>
  </si>
  <si>
    <t>I</t>
  </si>
  <si>
    <t>II</t>
  </si>
  <si>
    <t>III</t>
  </si>
  <si>
    <t>IV</t>
  </si>
  <si>
    <t>TOTAL KESELURUHAN</t>
  </si>
  <si>
    <t>TOTAL KETINGGIAN</t>
  </si>
  <si>
    <t>TOTAL TERENDAH</t>
  </si>
  <si>
    <t>RATA-RATA</t>
  </si>
  <si>
    <t>TOTAL RECORD</t>
  </si>
  <si>
    <t>DATA KELULUSAN SISWA SISWI</t>
  </si>
  <si>
    <t>SMP TUNGGAL UTAMA</t>
  </si>
  <si>
    <t>NIS</t>
  </si>
  <si>
    <t>NAM</t>
  </si>
  <si>
    <t>NILAI</t>
  </si>
  <si>
    <t>GRADE</t>
  </si>
  <si>
    <t>KETERANGAN</t>
  </si>
  <si>
    <t>RADEN KAMANDANU</t>
  </si>
  <si>
    <t>ROY SANTO PUTRA</t>
  </si>
  <si>
    <t>SUSANA PUTRI</t>
  </si>
  <si>
    <t>MUHAMAD FAJAR ARDI</t>
  </si>
  <si>
    <t>ANDRI WIJAYA</t>
  </si>
  <si>
    <t>BOY PRASTIAN</t>
  </si>
  <si>
    <t>DEWI KOMALA SARI</t>
  </si>
  <si>
    <t>MERY ANDANI</t>
  </si>
  <si>
    <t>OLIVIO WIJAYA</t>
  </si>
  <si>
    <t>PURWANTO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</si>
</sst>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00CC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textRotation="90" wrapText="1"/>
    </xf>
    <xf numFmtId="0" fontId="4" fillId="2" borderId="1" xfId="0" applyFont="1" applyFill="1" applyBorder="1" applyAlignment="1">
      <alignment horizontal="center" vertical="center" textRotation="45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DATA NILAI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Sheet1!$D$23:$D$32</c:f>
              <c:numCache>
                <c:formatCode>General</c:formatCode>
                <c:ptCount val="10"/>
                <c:pt idx="0">
                  <c:v>45</c:v>
                </c:pt>
                <c:pt idx="1">
                  <c:v>88</c:v>
                </c:pt>
                <c:pt idx="2">
                  <c:v>67</c:v>
                </c:pt>
                <c:pt idx="3">
                  <c:v>60</c:v>
                </c:pt>
                <c:pt idx="4">
                  <c:v>78</c:v>
                </c:pt>
                <c:pt idx="5">
                  <c:v>89</c:v>
                </c:pt>
                <c:pt idx="6">
                  <c:v>90</c:v>
                </c:pt>
                <c:pt idx="7">
                  <c:v>88</c:v>
                </c:pt>
                <c:pt idx="8">
                  <c:v>56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B-4E28-B0DA-45770E185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384667541557306E-2"/>
          <c:y val="8.3911490230387895E-2"/>
          <c:w val="0.21341776027996501"/>
          <c:h val="0.39294036162146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20</xdr:row>
      <xdr:rowOff>185737</xdr:rowOff>
    </xdr:from>
    <xdr:to>
      <xdr:col>13</xdr:col>
      <xdr:colOff>419100</xdr:colOff>
      <xdr:row>34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9B4CD5-9D83-4A8A-BBBD-058469E81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INKPAD/Downloads/215012%20AHMAD%20FADHIL%20FAYIZ%20LATIHAN%203%20PRAK.PERANGKAT%20LUNAK%20APLIKA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5">
          <cell r="D5" t="str">
            <v>NILAI</v>
          </cell>
        </row>
        <row r="6">
          <cell r="D6">
            <v>45</v>
          </cell>
        </row>
        <row r="7">
          <cell r="D7">
            <v>88</v>
          </cell>
        </row>
        <row r="8">
          <cell r="D8">
            <v>67</v>
          </cell>
        </row>
        <row r="9">
          <cell r="D9">
            <v>60</v>
          </cell>
        </row>
        <row r="10">
          <cell r="D10">
            <v>78</v>
          </cell>
        </row>
        <row r="11">
          <cell r="D11">
            <v>89</v>
          </cell>
        </row>
        <row r="12">
          <cell r="D12">
            <v>90</v>
          </cell>
        </row>
        <row r="13">
          <cell r="D13">
            <v>88</v>
          </cell>
        </row>
        <row r="14">
          <cell r="D14">
            <v>56</v>
          </cell>
        </row>
        <row r="15">
          <cell r="D15">
            <v>40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B6888-0450-49F4-ACF4-7504937836F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065F5-AEE3-470E-A0A1-D51BC9CEF53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FCC11-9DB9-42E4-8877-AD1B9A8BAC97}">
  <dimension ref="A1:L32"/>
  <sheetViews>
    <sheetView tabSelected="1" topLeftCell="A13" zoomScaleNormal="100" workbookViewId="0">
      <selection activeCell="G19" sqref="G19"/>
    </sheetView>
  </sheetViews>
  <sheetFormatPr defaultRowHeight="15" x14ac:dyDescent="0.25"/>
  <cols>
    <col min="2" max="2" width="13.7109375" customWidth="1"/>
    <col min="3" max="3" width="34" customWidth="1"/>
    <col min="4" max="4" width="24.42578125" customWidth="1"/>
    <col min="5" max="5" width="12.140625" customWidth="1"/>
    <col min="6" max="6" width="13.42578125" customWidth="1"/>
    <col min="7" max="7" width="8.140625" customWidth="1"/>
    <col min="11" max="11" width="9.85546875" customWidth="1"/>
    <col min="12" max="12" width="16.28515625" customWidth="1"/>
  </cols>
  <sheetData>
    <row r="1" spans="1:12" ht="25.5" x14ac:dyDescent="0.3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ht="25.5" x14ac:dyDescent="0.3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30.75" customHeight="1" x14ac:dyDescent="0.25">
      <c r="A4" s="5" t="s">
        <v>15</v>
      </c>
      <c r="B4" s="5" t="s">
        <v>14</v>
      </c>
      <c r="C4" s="5" t="s">
        <v>16</v>
      </c>
      <c r="D4" s="5" t="s">
        <v>17</v>
      </c>
      <c r="E4" s="16" t="s">
        <v>18</v>
      </c>
      <c r="F4" s="17" t="s">
        <v>19</v>
      </c>
      <c r="G4" s="5" t="s">
        <v>20</v>
      </c>
      <c r="H4" s="5"/>
      <c r="I4" s="5"/>
      <c r="J4" s="5"/>
      <c r="K4" s="15" t="s">
        <v>21</v>
      </c>
      <c r="L4" s="5" t="s">
        <v>22</v>
      </c>
    </row>
    <row r="5" spans="1:12" ht="15.75" customHeight="1" x14ac:dyDescent="0.25">
      <c r="A5" s="5"/>
      <c r="B5" s="5"/>
      <c r="C5" s="5"/>
      <c r="D5" s="5"/>
      <c r="E5" s="16"/>
      <c r="F5" s="17"/>
      <c r="G5" s="6" t="s">
        <v>23</v>
      </c>
      <c r="H5" s="6" t="s">
        <v>24</v>
      </c>
      <c r="I5" s="6" t="s">
        <v>25</v>
      </c>
      <c r="J5" s="6" t="s">
        <v>26</v>
      </c>
      <c r="K5" s="15"/>
      <c r="L5" s="5"/>
    </row>
    <row r="6" spans="1:12" ht="15.75" customHeight="1" x14ac:dyDescent="0.25">
      <c r="A6" s="7">
        <v>1</v>
      </c>
      <c r="B6" s="12" t="s">
        <v>2</v>
      </c>
      <c r="C6" s="10" t="s">
        <v>3</v>
      </c>
      <c r="D6" s="13" t="s">
        <v>4</v>
      </c>
      <c r="E6" s="14">
        <v>45000</v>
      </c>
      <c r="F6" s="9">
        <v>50000</v>
      </c>
      <c r="G6" s="9">
        <v>25</v>
      </c>
      <c r="H6" s="10">
        <v>10</v>
      </c>
      <c r="I6" s="10">
        <v>8</v>
      </c>
      <c r="J6" s="10">
        <v>28</v>
      </c>
      <c r="K6" s="11">
        <f>SUM((G6+H6+I6+J6)*F6)</f>
        <v>3550000</v>
      </c>
      <c r="L6" s="11">
        <f>SUM(K6-(G6+H6+I6+J6)*E6)</f>
        <v>355000</v>
      </c>
    </row>
    <row r="7" spans="1:12" x14ac:dyDescent="0.25">
      <c r="A7" s="10">
        <v>2</v>
      </c>
      <c r="B7" s="12" t="s">
        <v>5</v>
      </c>
      <c r="C7" s="10" t="s">
        <v>6</v>
      </c>
      <c r="D7" s="13" t="s">
        <v>7</v>
      </c>
      <c r="E7" s="14">
        <v>30000</v>
      </c>
      <c r="F7" s="9">
        <v>32000</v>
      </c>
      <c r="G7" s="9">
        <v>15</v>
      </c>
      <c r="H7" s="10">
        <v>8</v>
      </c>
      <c r="I7" s="10">
        <v>20</v>
      </c>
      <c r="J7" s="10">
        <v>22</v>
      </c>
      <c r="K7" s="11">
        <f t="shared" ref="K7:K10" si="0">SUM((G7+H7+I7+J7)*F7)</f>
        <v>2080000</v>
      </c>
      <c r="L7" s="11">
        <f t="shared" ref="L7:L10" si="1">SUM(K7-(G7+H7+I7+J7)*E7)</f>
        <v>130000</v>
      </c>
    </row>
    <row r="8" spans="1:12" x14ac:dyDescent="0.25">
      <c r="A8" s="10">
        <v>3</v>
      </c>
      <c r="B8" s="12" t="s">
        <v>8</v>
      </c>
      <c r="C8" s="10" t="s">
        <v>9</v>
      </c>
      <c r="D8" s="13" t="s">
        <v>4</v>
      </c>
      <c r="E8" s="14">
        <v>35000</v>
      </c>
      <c r="F8" s="9">
        <v>40000</v>
      </c>
      <c r="G8" s="9">
        <v>6</v>
      </c>
      <c r="H8" s="10">
        <v>8</v>
      </c>
      <c r="I8" s="10">
        <v>4</v>
      </c>
      <c r="J8" s="10">
        <v>8</v>
      </c>
      <c r="K8" s="11">
        <f t="shared" si="0"/>
        <v>1040000</v>
      </c>
      <c r="L8" s="11">
        <f t="shared" si="1"/>
        <v>130000</v>
      </c>
    </row>
    <row r="9" spans="1:12" x14ac:dyDescent="0.25">
      <c r="A9" s="10">
        <v>4</v>
      </c>
      <c r="B9" s="12" t="s">
        <v>10</v>
      </c>
      <c r="C9" s="10" t="s">
        <v>11</v>
      </c>
      <c r="D9" s="13" t="s">
        <v>4</v>
      </c>
      <c r="E9" s="14">
        <v>32000</v>
      </c>
      <c r="F9" s="9">
        <v>35000</v>
      </c>
      <c r="G9" s="9">
        <v>14</v>
      </c>
      <c r="H9" s="10">
        <v>9</v>
      </c>
      <c r="I9" s="10">
        <v>5</v>
      </c>
      <c r="J9" s="10">
        <v>20</v>
      </c>
      <c r="K9" s="11">
        <f t="shared" si="0"/>
        <v>1680000</v>
      </c>
      <c r="L9" s="11">
        <f t="shared" si="1"/>
        <v>144000</v>
      </c>
    </row>
    <row r="10" spans="1:12" x14ac:dyDescent="0.25">
      <c r="A10" s="10">
        <v>5</v>
      </c>
      <c r="B10" s="12" t="s">
        <v>12</v>
      </c>
      <c r="C10" s="10" t="s">
        <v>13</v>
      </c>
      <c r="D10" s="13" t="s">
        <v>4</v>
      </c>
      <c r="E10" s="14">
        <v>28000</v>
      </c>
      <c r="F10" s="9">
        <v>32000</v>
      </c>
      <c r="G10" s="9">
        <v>22</v>
      </c>
      <c r="H10" s="10">
        <v>10</v>
      </c>
      <c r="I10" s="10">
        <v>15</v>
      </c>
      <c r="J10" s="10">
        <v>22</v>
      </c>
      <c r="K10" s="11">
        <f t="shared" si="0"/>
        <v>2208000</v>
      </c>
      <c r="L10" s="11">
        <f t="shared" si="1"/>
        <v>276000</v>
      </c>
    </row>
    <row r="11" spans="1:12" x14ac:dyDescent="0.25">
      <c r="A11" s="4" t="s">
        <v>27</v>
      </c>
      <c r="B11" s="4"/>
      <c r="C11" s="4"/>
      <c r="D11" s="4"/>
      <c r="E11" s="4"/>
      <c r="F11" s="4"/>
      <c r="G11" s="4"/>
      <c r="H11" s="4"/>
      <c r="I11" s="4"/>
      <c r="J11" s="4"/>
      <c r="K11" s="11">
        <f>SUM(K6:K10)</f>
        <v>10558000</v>
      </c>
      <c r="L11" s="11">
        <f>SUM(L6:L10)</f>
        <v>1035000</v>
      </c>
    </row>
    <row r="12" spans="1:12" x14ac:dyDescent="0.25">
      <c r="A12" s="4" t="s">
        <v>28</v>
      </c>
      <c r="B12" s="4"/>
      <c r="C12" s="4"/>
      <c r="D12" s="4"/>
      <c r="E12" s="4"/>
      <c r="F12" s="4"/>
      <c r="G12" s="4"/>
      <c r="H12" s="4"/>
      <c r="I12" s="4"/>
      <c r="J12" s="4"/>
      <c r="K12" s="11">
        <f>MAX(K6:K10)</f>
        <v>3550000</v>
      </c>
      <c r="L12" s="11">
        <f>MAX(L6:L10)</f>
        <v>355000</v>
      </c>
    </row>
    <row r="13" spans="1:12" x14ac:dyDescent="0.25">
      <c r="A13" s="4" t="s">
        <v>29</v>
      </c>
      <c r="B13" s="4"/>
      <c r="C13" s="4"/>
      <c r="D13" s="4"/>
      <c r="E13" s="4"/>
      <c r="F13" s="4"/>
      <c r="G13" s="4"/>
      <c r="H13" s="4"/>
      <c r="I13" s="4"/>
      <c r="J13" s="4"/>
      <c r="K13" s="11">
        <f>MIN(K6:K10)</f>
        <v>1040000</v>
      </c>
      <c r="L13" s="11">
        <f>MIN(L6:L10)</f>
        <v>130000</v>
      </c>
    </row>
    <row r="14" spans="1:12" x14ac:dyDescent="0.25">
      <c r="A14" s="4" t="s">
        <v>30</v>
      </c>
      <c r="B14" s="4"/>
      <c r="C14" s="4"/>
      <c r="D14" s="4"/>
      <c r="E14" s="4"/>
      <c r="F14" s="4"/>
      <c r="G14" s="4"/>
      <c r="H14" s="4"/>
      <c r="I14" s="4"/>
      <c r="J14" s="4"/>
      <c r="K14" s="11">
        <f>AVERAGE(K6:K10)</f>
        <v>2111600</v>
      </c>
      <c r="L14" s="11">
        <f>AVERAGE(L6:L10)</f>
        <v>207000</v>
      </c>
    </row>
    <row r="15" spans="1:12" x14ac:dyDescent="0.25">
      <c r="A15" s="4" t="s">
        <v>31</v>
      </c>
      <c r="B15" s="4"/>
      <c r="C15" s="4"/>
      <c r="D15" s="4"/>
      <c r="E15" s="4"/>
      <c r="F15" s="4"/>
      <c r="G15" s="4"/>
      <c r="H15" s="4"/>
      <c r="I15" s="4"/>
      <c r="J15" s="4"/>
      <c r="K15" s="8">
        <f>COUNT(K6:K10)</f>
        <v>5</v>
      </c>
      <c r="L15" s="8">
        <f>COUNT(L6:L10)</f>
        <v>5</v>
      </c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</row>
    <row r="18" spans="1:6" x14ac:dyDescent="0.25">
      <c r="A18" s="18" t="s">
        <v>32</v>
      </c>
      <c r="B18" s="18"/>
      <c r="C18" s="18"/>
      <c r="D18" s="18"/>
      <c r="E18" s="18"/>
      <c r="F18" s="18"/>
    </row>
    <row r="19" spans="1:6" x14ac:dyDescent="0.25">
      <c r="A19" s="18" t="s">
        <v>33</v>
      </c>
      <c r="B19" s="18"/>
      <c r="C19" s="18"/>
      <c r="D19" s="18"/>
      <c r="E19" s="18"/>
      <c r="F19" s="18"/>
    </row>
    <row r="21" spans="1:6" ht="15.75" thickBot="1" x14ac:dyDescent="0.3"/>
    <row r="22" spans="1:6" ht="15.75" thickBot="1" x14ac:dyDescent="0.3">
      <c r="A22" s="19" t="s">
        <v>15</v>
      </c>
      <c r="B22" s="19" t="s">
        <v>34</v>
      </c>
      <c r="C22" s="19" t="s">
        <v>35</v>
      </c>
      <c r="D22" s="19" t="s">
        <v>36</v>
      </c>
      <c r="E22" s="19" t="s">
        <v>37</v>
      </c>
      <c r="F22" s="19" t="s">
        <v>38</v>
      </c>
    </row>
    <row r="23" spans="1:6" ht="15.75" thickBot="1" x14ac:dyDescent="0.3">
      <c r="A23" s="20">
        <v>1</v>
      </c>
      <c r="B23" s="20">
        <v>5749</v>
      </c>
      <c r="C23" s="20" t="s">
        <v>39</v>
      </c>
      <c r="D23" s="20">
        <v>45</v>
      </c>
      <c r="E23" s="20" t="str">
        <f>IF(D23&gt;=80,"A",IF(D23&gt;=59,"B",IF(D23&gt;40,"C","D")))</f>
        <v>C</v>
      </c>
      <c r="F23" s="20" t="str">
        <f>IF(E23="D","TIDAK LULUS","LULUS")</f>
        <v>LULUS</v>
      </c>
    </row>
    <row r="24" spans="1:6" ht="15.75" thickBot="1" x14ac:dyDescent="0.3">
      <c r="A24" s="20">
        <v>2</v>
      </c>
      <c r="B24" s="20">
        <v>5920</v>
      </c>
      <c r="C24" s="20" t="s">
        <v>40</v>
      </c>
      <c r="D24" s="20">
        <v>88</v>
      </c>
      <c r="E24" s="20" t="str">
        <f>IF(D24&gt;=80,"A",IF(D24&gt;=59,"B",IF(D24&gt;40,"C","D")))</f>
        <v>A</v>
      </c>
      <c r="F24" s="20" t="str">
        <f>IF(E24="D","TIDAK LULUS","LULUS")</f>
        <v>LULUS</v>
      </c>
    </row>
    <row r="25" spans="1:6" ht="15.75" thickBot="1" x14ac:dyDescent="0.3">
      <c r="A25" s="20">
        <v>3</v>
      </c>
      <c r="B25" s="20">
        <v>5968</v>
      </c>
      <c r="C25" s="20" t="s">
        <v>41</v>
      </c>
      <c r="D25" s="20">
        <v>67</v>
      </c>
      <c r="E25" s="20" t="str">
        <f>IF(D25&gt;=80,"A",IF(D25&gt;=59,"B",IF(D25&gt;40,"C","D")))</f>
        <v>B</v>
      </c>
      <c r="F25" s="20" t="str">
        <f>IF(E25="D","TIDAK LULUS","LULUS")</f>
        <v>LULUS</v>
      </c>
    </row>
    <row r="26" spans="1:6" ht="15.75" thickBot="1" x14ac:dyDescent="0.3">
      <c r="A26" s="20">
        <v>4</v>
      </c>
      <c r="B26" s="20">
        <v>6173</v>
      </c>
      <c r="C26" s="20" t="s">
        <v>42</v>
      </c>
      <c r="D26" s="20">
        <v>60</v>
      </c>
      <c r="E26" s="20" t="str">
        <f>IF(D26&gt;=80,"A",IF(D26&gt;=59,"B",IF(D26&gt;40,"C","D")))</f>
        <v>B</v>
      </c>
      <c r="F26" s="20" t="str">
        <f>IF(E26="D","TIDAK LULUS","LULUS")</f>
        <v>LULUS</v>
      </c>
    </row>
    <row r="27" spans="1:6" ht="15.75" thickBot="1" x14ac:dyDescent="0.3">
      <c r="A27" s="20">
        <v>5</v>
      </c>
      <c r="B27" s="20">
        <v>7897</v>
      </c>
      <c r="C27" s="20" t="s">
        <v>43</v>
      </c>
      <c r="D27" s="20">
        <v>78</v>
      </c>
      <c r="E27" s="20" t="str">
        <f>IF(D27&gt;=80,"A",IF(D27&gt;=59,"B",IF(D27&gt;40,"C","D")))</f>
        <v>B</v>
      </c>
      <c r="F27" s="20" t="str">
        <f>IF(E27="D","TIDAK LULUS","LULUS")</f>
        <v>LULUS</v>
      </c>
    </row>
    <row r="28" spans="1:6" ht="15.75" thickBot="1" x14ac:dyDescent="0.3">
      <c r="A28" s="20">
        <v>6</v>
      </c>
      <c r="B28" s="20">
        <v>6673</v>
      </c>
      <c r="C28" s="20" t="s">
        <v>44</v>
      </c>
      <c r="D28" s="20">
        <v>89</v>
      </c>
      <c r="E28" s="20" t="str">
        <f>IF(D28&gt;=80,"A",IF(D28&gt;=59,"B",IF(D28&gt;40,"C","D")))</f>
        <v>A</v>
      </c>
      <c r="F28" s="20" t="str">
        <f>IF(E28="D","TIDAK LULUS","LULUS")</f>
        <v>LULUS</v>
      </c>
    </row>
    <row r="29" spans="1:6" ht="15.75" thickBot="1" x14ac:dyDescent="0.3">
      <c r="A29" s="20">
        <v>7</v>
      </c>
      <c r="B29" s="20">
        <v>7060</v>
      </c>
      <c r="C29" s="20" t="s">
        <v>45</v>
      </c>
      <c r="D29" s="20">
        <v>90</v>
      </c>
      <c r="E29" s="20" t="str">
        <f>IF(D29&gt;=80,"A",IF(D29&gt;=59,"B",IF(D29&gt;40,"C","D")))</f>
        <v>A</v>
      </c>
      <c r="F29" s="20" t="str">
        <f>IF(E29="D","TIDAK LULUS","LULUS")</f>
        <v>LULUS</v>
      </c>
    </row>
    <row r="30" spans="1:6" ht="15.75" thickBot="1" x14ac:dyDescent="0.3">
      <c r="A30" s="20">
        <v>8</v>
      </c>
      <c r="B30" s="20">
        <v>7144</v>
      </c>
      <c r="C30" s="20" t="s">
        <v>46</v>
      </c>
      <c r="D30" s="20">
        <v>88</v>
      </c>
      <c r="E30" s="20" t="str">
        <f>IF(D30&gt;=80,"A",IF(D30&gt;=59,"B",IF(D30&gt;40,"C","D")))</f>
        <v>A</v>
      </c>
      <c r="F30" s="20" t="str">
        <f>IF(E30="D","TIDAK LULUS","LULUS")</f>
        <v>LULUS</v>
      </c>
    </row>
    <row r="31" spans="1:6" ht="15.75" thickBot="1" x14ac:dyDescent="0.3">
      <c r="A31" s="20">
        <v>9</v>
      </c>
      <c r="B31" s="20">
        <v>7315</v>
      </c>
      <c r="C31" s="20" t="s">
        <v>47</v>
      </c>
      <c r="D31" s="20">
        <v>56</v>
      </c>
      <c r="E31" s="20" t="str">
        <f>IF(D31&gt;=80,"A",IF(D31&gt;=59,"B",IF(D31&gt;40,"C","D")))</f>
        <v>C</v>
      </c>
      <c r="F31" s="20" t="str">
        <f>IF(E31="D","TIDAK LULUS","LULUS")</f>
        <v>LULUS</v>
      </c>
    </row>
    <row r="32" spans="1:6" ht="15.75" thickBot="1" x14ac:dyDescent="0.3">
      <c r="A32" s="20">
        <v>10</v>
      </c>
      <c r="B32" s="20">
        <v>7528</v>
      </c>
      <c r="C32" s="20" t="s">
        <v>48</v>
      </c>
      <c r="D32" s="20">
        <v>40</v>
      </c>
      <c r="E32" s="20" t="str">
        <f>IF(D32&gt;=80,"A",IF(D32&gt;=59,"B",IF(D32&gt;40,"C","D")))</f>
        <v>D</v>
      </c>
      <c r="F32" s="20" t="str">
        <f>IF(E32="D","TIDAK LULUS","LULUS")</f>
        <v>TIDAK LULUS</v>
      </c>
    </row>
  </sheetData>
  <mergeCells count="18">
    <mergeCell ref="A18:F18"/>
    <mergeCell ref="A19:F19"/>
    <mergeCell ref="A11:J11"/>
    <mergeCell ref="A12:J12"/>
    <mergeCell ref="A13:J13"/>
    <mergeCell ref="A14:J14"/>
    <mergeCell ref="A15:J15"/>
    <mergeCell ref="D4:D5"/>
    <mergeCell ref="E4:E5"/>
    <mergeCell ref="F4:F5"/>
    <mergeCell ref="K4:K5"/>
    <mergeCell ref="L4:L5"/>
    <mergeCell ref="A2:L2"/>
    <mergeCell ref="A1:L1"/>
    <mergeCell ref="G4:J4"/>
    <mergeCell ref="A4:A5"/>
    <mergeCell ref="B4:B5"/>
    <mergeCell ref="C4:C5"/>
  </mergeCells>
  <dataValidations count="1">
    <dataValidation type="list" allowBlank="1" showInputMessage="1" showErrorMessage="1" sqref="D6:D10" xr:uid="{A40416A1-8907-4FE5-92CA-B12924E2E01D}">
      <formula1>"PANGGANG,KUKUS"</formula1>
    </dataValidation>
  </dataValidations>
  <pageMargins left="0.7" right="0.7" top="0.75" bottom="0.75" header="0.3" footer="0.3"/>
  <pageSetup paperSize="1000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2021-11-04T02:00:08Z</dcterms:created>
  <dcterms:modified xsi:type="dcterms:W3CDTF">2021-11-04T02:53:34Z</dcterms:modified>
</cp:coreProperties>
</file>