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CovNet\"/>
    </mc:Choice>
  </mc:AlternateContent>
  <xr:revisionPtr revIDLastSave="0" documentId="13_ncr:1_{0271FCB2-AA1B-4AD3-AAF8-8E6A260E6716}" xr6:coauthVersionLast="47" xr6:coauthVersionMax="47" xr10:uidLastSave="{00000000-0000-0000-0000-000000000000}"/>
  <bookViews>
    <workbookView xWindow="1920" yWindow="1920" windowWidth="17280" windowHeight="8880" activeTab="3" xr2:uid="{88C64AD7-E417-4D6A-AF07-A605021EF93A}"/>
  </bookViews>
  <sheets>
    <sheet name="With Failed Cases" sheetId="1" r:id="rId1"/>
    <sheet name="Exp1 - VAE vs VAE-LSTM" sheetId="3" r:id="rId2"/>
    <sheet name="Exp - 2 Different Test Sets" sheetId="4" r:id="rId3"/>
    <sheet name="Comparison" sheetId="5" r:id="rId4"/>
    <sheet name="Without Failed Case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D7" i="3"/>
  <c r="E7" i="3"/>
  <c r="F7" i="3"/>
  <c r="G7" i="3"/>
  <c r="D6" i="3"/>
  <c r="E6" i="3"/>
  <c r="F6" i="3"/>
  <c r="G6" i="3"/>
  <c r="M25" i="3"/>
  <c r="N25" i="3"/>
  <c r="O25" i="3"/>
  <c r="M23" i="3"/>
  <c r="N23" i="3"/>
  <c r="O23" i="3"/>
  <c r="L25" i="3"/>
  <c r="L23" i="3"/>
</calcChain>
</file>

<file path=xl/sharedStrings.xml><?xml version="1.0" encoding="utf-8"?>
<sst xmlns="http://schemas.openxmlformats.org/spreadsheetml/2006/main" count="224" uniqueCount="61">
  <si>
    <t>Comment</t>
  </si>
  <si>
    <t>LEN_WIN</t>
  </si>
  <si>
    <t>N_WIN</t>
  </si>
  <si>
    <t>MTE</t>
  </si>
  <si>
    <t>38.10% (16) :35.71% (15) :26.19% (11)</t>
  </si>
  <si>
    <t>N_USER</t>
  </si>
  <si>
    <t>27.91% (12) :39.53% (17) :32.56% (14)</t>
  </si>
  <si>
    <t>Threshold</t>
  </si>
  <si>
    <t>Detection</t>
  </si>
  <si>
    <t>Total</t>
  </si>
  <si>
    <t>TP</t>
  </si>
  <si>
    <t>FP</t>
  </si>
  <si>
    <t>FN</t>
  </si>
  <si>
    <t>TN</t>
  </si>
  <si>
    <t>Sensitivity</t>
  </si>
  <si>
    <t>Specificity</t>
  </si>
  <si>
    <t>PPV</t>
  </si>
  <si>
    <t>NPV</t>
  </si>
  <si>
    <t>Precision</t>
  </si>
  <si>
    <t>Recall</t>
  </si>
  <si>
    <t>Fbeta</t>
  </si>
  <si>
    <t>F1</t>
  </si>
  <si>
    <t>Model</t>
  </si>
  <si>
    <t>LSTM</t>
  </si>
  <si>
    <t>VAE</t>
  </si>
  <si>
    <t>Drop: before_20 - onset | after_14 - all</t>
  </si>
  <si>
    <t>Drop: before_20 - onset | after_14 - after_ 21</t>
  </si>
  <si>
    <t>No drop</t>
  </si>
  <si>
    <t>Drop: before_20 - onset | after_7 - all</t>
  </si>
  <si>
    <t>65.00% (13) :10.00% (2) :25.00% (5)</t>
  </si>
  <si>
    <t>36.00% (9) :40.00% (10) :24.00% (6)</t>
  </si>
  <si>
    <t>Drop: before_10 - onset | after_14 - all</t>
  </si>
  <si>
    <t>Dataset</t>
  </si>
  <si>
    <t>Phase-1</t>
  </si>
  <si>
    <t>Phase-2</t>
  </si>
  <si>
    <t>Combined</t>
  </si>
  <si>
    <t>Total Subject</t>
  </si>
  <si>
    <t>VAE + LSTM</t>
  </si>
  <si>
    <t>F-beta</t>
  </si>
  <si>
    <t>F-1</t>
  </si>
  <si>
    <t>Early Detection</t>
  </si>
  <si>
    <t>Delayed Detection</t>
  </si>
  <si>
    <t>Failed Detection</t>
  </si>
  <si>
    <t>Region</t>
  </si>
  <si>
    <t xml:space="preserve">(a) </t>
  </si>
  <si>
    <t>(b)</t>
  </si>
  <si>
    <t>(c)</t>
  </si>
  <si>
    <t>(d)</t>
  </si>
  <si>
    <t>(e)</t>
  </si>
  <si>
    <t>Test Set Day Range</t>
  </si>
  <si>
    <t>Day -20 to Day 10 and Day 0 to Day 14</t>
  </si>
  <si>
    <t>&gt; Day -20</t>
  </si>
  <si>
    <t>Day 0 to Day 14 and &gt; Day 21</t>
  </si>
  <si>
    <t>Day 0 to Day 14</t>
  </si>
  <si>
    <t>Day 0 to Day 7</t>
  </si>
  <si>
    <t>LAAD</t>
  </si>
  <si>
    <t>PCovNet (STE)</t>
  </si>
  <si>
    <t>PCovNet (MTE)</t>
  </si>
  <si>
    <t>Framework</t>
  </si>
  <si>
    <t>PCovNet+</t>
  </si>
  <si>
    <t>Number of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</si>
</sst>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0" fontId="3" fillId="0" borderId="0" xfId="0" applyFont="1"/>
    <xf numFmtId="9" fontId="3" fillId="0" borderId="0" xfId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CC6-4E71-4402-9F9C-160979FC4CA8}">
  <dimension ref="A1:T21"/>
  <sheetViews>
    <sheetView topLeftCell="A10" zoomScaleNormal="100" workbookViewId="0">
      <selection activeCell="W5" sqref="W5"/>
    </sheetView>
  </sheetViews>
  <sheetFormatPr defaultRowHeight="14.4" x14ac:dyDescent="0.3"/>
  <cols>
    <col min="1" max="1" width="17.88671875" style="1" customWidth="1"/>
    <col min="2" max="3" width="0" style="1" hidden="1" customWidth="1"/>
    <col min="4" max="4" width="8.5546875" style="1" customWidth="1"/>
    <col min="5" max="5" width="8.21875" style="1" customWidth="1"/>
    <col min="6" max="6" width="9.88671875" style="1" hidden="1" customWidth="1"/>
    <col min="7" max="7" width="11.33203125" style="1" customWidth="1"/>
    <col min="8" max="11" width="9" style="1" bestFit="1" customWidth="1"/>
    <col min="12" max="12" width="9.44140625" style="1" customWidth="1"/>
    <col min="13" max="13" width="9.88671875" style="1" customWidth="1"/>
    <col min="14" max="14" width="9.44140625" style="1" customWidth="1"/>
    <col min="15" max="20" width="9.33203125" style="1" bestFit="1" customWidth="1"/>
    <col min="21" max="16384" width="8.88671875" style="1"/>
  </cols>
  <sheetData>
    <row r="1" spans="1:20" s="2" customFormat="1" ht="28.8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22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</row>
    <row r="2" spans="1:20" ht="43.2" customHeight="1" x14ac:dyDescent="0.3">
      <c r="A2" s="22" t="s">
        <v>27</v>
      </c>
      <c r="B2" s="4">
        <v>48</v>
      </c>
      <c r="C2" s="4">
        <v>8</v>
      </c>
      <c r="D2" s="4">
        <v>42</v>
      </c>
      <c r="E2" s="4" t="s">
        <v>23</v>
      </c>
      <c r="F2" s="4" t="s">
        <v>3</v>
      </c>
      <c r="G2" s="4" t="s">
        <v>4</v>
      </c>
      <c r="H2" s="4">
        <v>191060</v>
      </c>
      <c r="I2" s="4">
        <v>6538</v>
      </c>
      <c r="J2" s="4">
        <v>23921</v>
      </c>
      <c r="K2" s="4">
        <v>7278</v>
      </c>
      <c r="L2" s="4">
        <v>153323</v>
      </c>
      <c r="M2" s="4">
        <v>0.473219</v>
      </c>
      <c r="N2" s="4">
        <v>0.865039</v>
      </c>
      <c r="O2" s="4">
        <v>0.21464900000000001</v>
      </c>
      <c r="P2" s="4">
        <v>0.95468299999999995</v>
      </c>
      <c r="Q2" s="4">
        <v>0.21464900000000001</v>
      </c>
      <c r="R2" s="4">
        <v>0.473219</v>
      </c>
      <c r="S2" s="4">
        <v>0.21581700000000001</v>
      </c>
      <c r="T2" s="4">
        <v>0.29533599999999999</v>
      </c>
    </row>
    <row r="3" spans="1:20" ht="43.2" x14ac:dyDescent="0.3">
      <c r="A3" s="22"/>
      <c r="B3" s="4">
        <v>48</v>
      </c>
      <c r="C3" s="4">
        <v>8</v>
      </c>
      <c r="D3" s="4">
        <v>43</v>
      </c>
      <c r="E3" s="4" t="s">
        <v>24</v>
      </c>
      <c r="F3" s="4" t="s">
        <v>3</v>
      </c>
      <c r="G3" s="4" t="s">
        <v>6</v>
      </c>
      <c r="H3" s="5">
        <v>34064</v>
      </c>
      <c r="I3" s="5">
        <v>3511</v>
      </c>
      <c r="J3" s="5">
        <v>9609</v>
      </c>
      <c r="K3" s="5">
        <v>2582</v>
      </c>
      <c r="L3" s="5">
        <v>18362</v>
      </c>
      <c r="M3" s="5">
        <v>0.57623500000000005</v>
      </c>
      <c r="N3" s="5">
        <v>0.65646599999999999</v>
      </c>
      <c r="O3" s="5">
        <v>0.26760699999999998</v>
      </c>
      <c r="P3" s="5">
        <v>0.87671900000000003</v>
      </c>
      <c r="Q3" s="5">
        <v>0.26760699999999998</v>
      </c>
      <c r="R3" s="5">
        <v>0.57623500000000005</v>
      </c>
      <c r="S3" s="5">
        <v>0.26903300000000002</v>
      </c>
      <c r="T3" s="5">
        <v>0.36548199999999997</v>
      </c>
    </row>
    <row r="4" spans="1:20" ht="43.2" x14ac:dyDescent="0.3">
      <c r="A4" s="22" t="s">
        <v>26</v>
      </c>
      <c r="B4" s="4">
        <v>48</v>
      </c>
      <c r="C4" s="4">
        <v>8</v>
      </c>
      <c r="D4" s="4">
        <v>42</v>
      </c>
      <c r="E4" s="4" t="s">
        <v>23</v>
      </c>
      <c r="F4" s="4" t="s">
        <v>3</v>
      </c>
      <c r="G4" s="4" t="s">
        <v>4</v>
      </c>
      <c r="H4" s="4">
        <v>164601</v>
      </c>
      <c r="I4" s="4">
        <v>6538</v>
      </c>
      <c r="J4" s="4">
        <v>17113</v>
      </c>
      <c r="K4" s="4">
        <v>7278</v>
      </c>
      <c r="L4" s="4">
        <v>133672</v>
      </c>
      <c r="M4" s="4">
        <v>0.473219</v>
      </c>
      <c r="N4" s="4">
        <v>0.88650700000000004</v>
      </c>
      <c r="O4" s="4">
        <v>0.27643699999999999</v>
      </c>
      <c r="P4" s="4">
        <v>0.94836500000000001</v>
      </c>
      <c r="Q4" s="4">
        <v>0.27643699999999999</v>
      </c>
      <c r="R4" s="4">
        <v>0.473219</v>
      </c>
      <c r="S4" s="4">
        <v>0.27757900000000002</v>
      </c>
      <c r="T4" s="4">
        <v>0.34899999999999998</v>
      </c>
    </row>
    <row r="5" spans="1:20" ht="43.2" x14ac:dyDescent="0.3">
      <c r="A5" s="22"/>
      <c r="B5" s="4">
        <v>48</v>
      </c>
      <c r="C5" s="4">
        <v>8</v>
      </c>
      <c r="D5" s="4">
        <v>43</v>
      </c>
      <c r="E5" s="4" t="s">
        <v>24</v>
      </c>
      <c r="F5" s="4" t="s">
        <v>3</v>
      </c>
      <c r="G5" s="4" t="s">
        <v>6</v>
      </c>
      <c r="H5" s="4">
        <v>187089</v>
      </c>
      <c r="I5" s="4">
        <v>3896</v>
      </c>
      <c r="J5" s="4">
        <v>8027</v>
      </c>
      <c r="K5" s="4">
        <v>10256</v>
      </c>
      <c r="L5" s="4">
        <v>164910</v>
      </c>
      <c r="M5" s="4">
        <v>0.27529700000000001</v>
      </c>
      <c r="N5" s="4">
        <v>0.95358399999999999</v>
      </c>
      <c r="O5" s="4">
        <v>0.32676300000000003</v>
      </c>
      <c r="P5" s="4">
        <v>0.94145000000000001</v>
      </c>
      <c r="Q5" s="4">
        <v>0.32676300000000003</v>
      </c>
      <c r="R5" s="4">
        <v>0.27529700000000001</v>
      </c>
      <c r="S5" s="4">
        <v>0.32616000000000001</v>
      </c>
      <c r="T5" s="4">
        <v>0.29882999999999998</v>
      </c>
    </row>
    <row r="6" spans="1:20" ht="43.2" x14ac:dyDescent="0.3">
      <c r="A6" s="22" t="s">
        <v>25</v>
      </c>
      <c r="B6" s="4">
        <v>48</v>
      </c>
      <c r="C6" s="4">
        <v>8</v>
      </c>
      <c r="D6" s="4">
        <v>42</v>
      </c>
      <c r="E6" s="4" t="s">
        <v>23</v>
      </c>
      <c r="F6" s="4" t="s">
        <v>3</v>
      </c>
      <c r="G6" s="4" t="s">
        <v>4</v>
      </c>
      <c r="H6" s="4">
        <v>89119</v>
      </c>
      <c r="I6" s="4">
        <v>6538</v>
      </c>
      <c r="J6" s="4">
        <v>39</v>
      </c>
      <c r="K6" s="4">
        <v>7278</v>
      </c>
      <c r="L6" s="4">
        <v>75264</v>
      </c>
      <c r="M6" s="4">
        <v>0.473219</v>
      </c>
      <c r="N6" s="4">
        <v>0.99948199999999998</v>
      </c>
      <c r="O6" s="4">
        <v>0.99407000000000001</v>
      </c>
      <c r="P6" s="4">
        <v>0.91182700000000005</v>
      </c>
      <c r="Q6" s="4">
        <v>0.99407000000000001</v>
      </c>
      <c r="R6" s="4">
        <v>0.473219</v>
      </c>
      <c r="S6" s="4">
        <v>0.98335399999999995</v>
      </c>
      <c r="T6" s="4">
        <v>0.64119999999999999</v>
      </c>
    </row>
    <row r="7" spans="1:20" ht="43.2" x14ac:dyDescent="0.3">
      <c r="A7" s="22"/>
      <c r="B7" s="4">
        <v>48</v>
      </c>
      <c r="C7" s="4">
        <v>8</v>
      </c>
      <c r="D7" s="4">
        <v>43</v>
      </c>
      <c r="E7" s="4" t="s">
        <v>24</v>
      </c>
      <c r="F7" s="4" t="s">
        <v>3</v>
      </c>
      <c r="G7" s="4" t="s">
        <v>6</v>
      </c>
      <c r="H7" s="4">
        <v>103583</v>
      </c>
      <c r="I7" s="4">
        <v>3896</v>
      </c>
      <c r="J7" s="4">
        <v>33</v>
      </c>
      <c r="K7" s="4">
        <v>10256</v>
      </c>
      <c r="L7" s="4">
        <v>89398</v>
      </c>
      <c r="M7" s="4">
        <v>0.27529700000000001</v>
      </c>
      <c r="N7" s="4">
        <v>0.99963100000000005</v>
      </c>
      <c r="O7" s="4">
        <v>0.99160099999999995</v>
      </c>
      <c r="P7" s="4">
        <v>0.89708399999999999</v>
      </c>
      <c r="Q7" s="4">
        <v>0.99160099999999995</v>
      </c>
      <c r="R7" s="4">
        <v>0.27529700000000001</v>
      </c>
      <c r="S7" s="4">
        <v>0.96669700000000003</v>
      </c>
      <c r="T7" s="4">
        <v>0.43095</v>
      </c>
    </row>
    <row r="8" spans="1:20" ht="43.2" x14ac:dyDescent="0.3">
      <c r="A8" s="22" t="s">
        <v>28</v>
      </c>
      <c r="B8" s="4">
        <v>48</v>
      </c>
      <c r="C8" s="4">
        <v>8</v>
      </c>
      <c r="D8" s="4">
        <v>42</v>
      </c>
      <c r="E8" s="4" t="s">
        <v>23</v>
      </c>
      <c r="F8" s="4" t="s">
        <v>3</v>
      </c>
      <c r="G8" s="4" t="s">
        <v>4</v>
      </c>
      <c r="H8" s="4">
        <v>82331</v>
      </c>
      <c r="I8" s="4">
        <v>3024</v>
      </c>
      <c r="J8" s="4">
        <v>39</v>
      </c>
      <c r="K8" s="4">
        <v>4004</v>
      </c>
      <c r="L8" s="4">
        <v>75264</v>
      </c>
      <c r="M8" s="4">
        <v>0.43027900000000002</v>
      </c>
      <c r="N8" s="4">
        <v>0.99948199999999998</v>
      </c>
      <c r="O8" s="4">
        <v>0.98726700000000001</v>
      </c>
      <c r="P8" s="4">
        <v>0.949488</v>
      </c>
      <c r="Q8" s="4">
        <v>0.98726700000000001</v>
      </c>
      <c r="R8" s="4">
        <v>0.43027900000000002</v>
      </c>
      <c r="S8" s="4">
        <v>0.97477400000000003</v>
      </c>
      <c r="T8" s="4">
        <v>0.59934600000000005</v>
      </c>
    </row>
    <row r="9" spans="1:20" ht="43.2" x14ac:dyDescent="0.3">
      <c r="A9" s="22"/>
      <c r="B9" s="4">
        <v>48</v>
      </c>
      <c r="C9" s="4">
        <v>8</v>
      </c>
      <c r="D9" s="4">
        <v>43</v>
      </c>
      <c r="E9" s="4" t="s">
        <v>24</v>
      </c>
      <c r="F9" s="4" t="s">
        <v>3</v>
      </c>
      <c r="G9" s="4" t="s">
        <v>6</v>
      </c>
      <c r="H9" s="4">
        <v>96627</v>
      </c>
      <c r="I9" s="4">
        <v>1771</v>
      </c>
      <c r="J9" s="4">
        <v>33</v>
      </c>
      <c r="K9" s="4">
        <v>5425</v>
      </c>
      <c r="L9" s="4">
        <v>89398</v>
      </c>
      <c r="M9" s="4">
        <v>0.24610899999999999</v>
      </c>
      <c r="N9" s="4">
        <v>0.99963100000000005</v>
      </c>
      <c r="O9" s="4">
        <v>0.981707</v>
      </c>
      <c r="P9" s="4">
        <v>0.94278799999999996</v>
      </c>
      <c r="Q9" s="4">
        <v>0.981707</v>
      </c>
      <c r="R9" s="4">
        <v>0.24610899999999999</v>
      </c>
      <c r="S9" s="4">
        <v>0.95348999999999995</v>
      </c>
      <c r="T9" s="4">
        <v>0.39355600000000002</v>
      </c>
    </row>
    <row r="10" spans="1:20" ht="43.2" x14ac:dyDescent="0.3">
      <c r="A10" s="22" t="s">
        <v>31</v>
      </c>
      <c r="B10" s="4">
        <v>48</v>
      </c>
      <c r="C10" s="4">
        <v>8</v>
      </c>
      <c r="D10" s="4">
        <v>42</v>
      </c>
      <c r="E10" s="4" t="s">
        <v>23</v>
      </c>
      <c r="F10" s="4" t="s">
        <v>3</v>
      </c>
      <c r="G10" s="4" t="s">
        <v>4</v>
      </c>
      <c r="H10" s="4">
        <v>99199</v>
      </c>
      <c r="I10" s="4">
        <v>6538</v>
      </c>
      <c r="J10" s="4">
        <v>1696</v>
      </c>
      <c r="K10" s="4">
        <v>7278</v>
      </c>
      <c r="L10" s="4">
        <v>83687</v>
      </c>
      <c r="M10" s="4">
        <v>0.473219</v>
      </c>
      <c r="N10" s="4">
        <v>0.98013700000000004</v>
      </c>
      <c r="O10" s="4">
        <v>0.79402499999999998</v>
      </c>
      <c r="P10" s="4">
        <v>0.919991</v>
      </c>
      <c r="Q10" s="4">
        <v>0.79402499999999998</v>
      </c>
      <c r="R10" s="4">
        <v>0.473219</v>
      </c>
      <c r="S10" s="4">
        <v>0.78873099999999996</v>
      </c>
      <c r="T10" s="4">
        <v>0.59301599999999999</v>
      </c>
    </row>
    <row r="11" spans="1:20" ht="43.2" x14ac:dyDescent="0.3">
      <c r="A11" s="22"/>
      <c r="B11" s="4">
        <v>48</v>
      </c>
      <c r="C11" s="4">
        <v>8</v>
      </c>
      <c r="D11" s="4">
        <v>43</v>
      </c>
      <c r="E11" s="4" t="s">
        <v>24</v>
      </c>
      <c r="F11" s="4" t="s">
        <v>3</v>
      </c>
      <c r="G11" s="4" t="s">
        <v>6</v>
      </c>
      <c r="H11" s="4">
        <v>113903</v>
      </c>
      <c r="I11" s="4">
        <v>3896</v>
      </c>
      <c r="J11" s="4">
        <v>746</v>
      </c>
      <c r="K11" s="4">
        <v>10256</v>
      </c>
      <c r="L11" s="4">
        <v>99005</v>
      </c>
      <c r="M11" s="4">
        <v>0.27529700000000001</v>
      </c>
      <c r="N11" s="4">
        <v>0.99252099999999999</v>
      </c>
      <c r="O11" s="4">
        <v>0.83929299999999996</v>
      </c>
      <c r="P11" s="4">
        <v>0.90613299999999997</v>
      </c>
      <c r="Q11" s="4">
        <v>0.83929299999999996</v>
      </c>
      <c r="R11" s="4">
        <v>0.27529700000000001</v>
      </c>
      <c r="S11" s="4">
        <v>0.82260800000000001</v>
      </c>
      <c r="T11" s="4">
        <v>0.41460000000000002</v>
      </c>
    </row>
    <row r="14" spans="1:20" ht="43.2" x14ac:dyDescent="0.3">
      <c r="A14" s="22" t="s">
        <v>27</v>
      </c>
      <c r="B14" s="4">
        <v>48</v>
      </c>
      <c r="C14" s="4">
        <v>8</v>
      </c>
      <c r="D14" s="4">
        <v>20</v>
      </c>
      <c r="E14" s="4" t="s">
        <v>23</v>
      </c>
      <c r="F14" s="4" t="s">
        <v>3</v>
      </c>
      <c r="G14" s="4" t="s">
        <v>29</v>
      </c>
      <c r="H14" s="4">
        <v>34064</v>
      </c>
      <c r="I14" s="4">
        <v>3511</v>
      </c>
      <c r="J14" s="4">
        <v>9609</v>
      </c>
      <c r="K14" s="4">
        <v>2582</v>
      </c>
      <c r="L14" s="4">
        <v>18362</v>
      </c>
      <c r="M14" s="4">
        <v>0.57623500000000005</v>
      </c>
      <c r="N14" s="4">
        <v>0.65646599999999999</v>
      </c>
      <c r="O14" s="4">
        <v>0.26760699999999998</v>
      </c>
      <c r="P14" s="4">
        <v>0.87671900000000003</v>
      </c>
      <c r="Q14" s="4">
        <v>0.26760699999999998</v>
      </c>
      <c r="R14" s="4">
        <v>0.57623500000000005</v>
      </c>
      <c r="S14" s="4">
        <v>0.26903300000000002</v>
      </c>
      <c r="T14" s="4">
        <v>0.36548199999999997</v>
      </c>
    </row>
    <row r="15" spans="1:20" ht="43.2" x14ac:dyDescent="0.3">
      <c r="A15" s="22"/>
      <c r="B15" s="4">
        <v>48</v>
      </c>
      <c r="C15" s="4">
        <v>8</v>
      </c>
      <c r="D15" s="4">
        <v>25</v>
      </c>
      <c r="E15" s="4" t="s">
        <v>24</v>
      </c>
      <c r="F15" s="4" t="s">
        <v>3</v>
      </c>
      <c r="G15" s="4" t="s">
        <v>30</v>
      </c>
      <c r="H15" s="4">
        <v>49861</v>
      </c>
      <c r="I15" s="4">
        <v>3012</v>
      </c>
      <c r="J15" s="4">
        <v>5380</v>
      </c>
      <c r="K15" s="4">
        <v>4736</v>
      </c>
      <c r="L15" s="4">
        <v>36733</v>
      </c>
      <c r="M15" s="4">
        <v>0.38874500000000001</v>
      </c>
      <c r="N15" s="4">
        <v>0.87224800000000002</v>
      </c>
      <c r="O15" s="4">
        <v>0.35891299999999998</v>
      </c>
      <c r="P15" s="4">
        <v>0.88579399999999997</v>
      </c>
      <c r="Q15" s="4">
        <v>0.35891299999999998</v>
      </c>
      <c r="R15" s="4">
        <v>0.38874500000000001</v>
      </c>
      <c r="S15" s="4">
        <v>0.35918600000000001</v>
      </c>
      <c r="T15" s="4">
        <v>0.37323400000000001</v>
      </c>
    </row>
    <row r="16" spans="1:20" ht="43.2" x14ac:dyDescent="0.3">
      <c r="A16" s="22" t="s">
        <v>26</v>
      </c>
      <c r="B16" s="4">
        <v>48</v>
      </c>
      <c r="C16" s="4">
        <v>8</v>
      </c>
      <c r="D16" s="4">
        <v>20</v>
      </c>
      <c r="E16" s="4" t="s">
        <v>23</v>
      </c>
      <c r="F16" s="4" t="s">
        <v>3</v>
      </c>
      <c r="G16" s="4" t="s">
        <v>29</v>
      </c>
      <c r="H16" s="4">
        <v>14334</v>
      </c>
      <c r="I16" s="4">
        <v>3511</v>
      </c>
      <c r="J16" s="4">
        <v>15</v>
      </c>
      <c r="K16" s="4">
        <v>2582</v>
      </c>
      <c r="L16" s="4">
        <v>8226</v>
      </c>
      <c r="M16" s="4">
        <v>0.57623500000000005</v>
      </c>
      <c r="N16" s="4">
        <v>0.99817999999999996</v>
      </c>
      <c r="O16" s="4">
        <v>0.99574600000000002</v>
      </c>
      <c r="P16" s="4">
        <v>0.76110299999999997</v>
      </c>
      <c r="Q16" s="4">
        <v>0.99574600000000002</v>
      </c>
      <c r="R16" s="4">
        <v>0.57623500000000005</v>
      </c>
      <c r="S16" s="4">
        <v>0.98862000000000005</v>
      </c>
      <c r="T16" s="4">
        <v>0.73001400000000005</v>
      </c>
    </row>
    <row r="17" spans="1:20" ht="43.2" x14ac:dyDescent="0.3">
      <c r="A17" s="22"/>
      <c r="B17" s="4">
        <v>48</v>
      </c>
      <c r="C17" s="4">
        <v>8</v>
      </c>
      <c r="D17" s="4">
        <v>25</v>
      </c>
      <c r="E17" s="4" t="s">
        <v>24</v>
      </c>
      <c r="F17" s="4" t="s">
        <v>3</v>
      </c>
      <c r="G17" s="4" t="s">
        <v>30</v>
      </c>
      <c r="H17" s="4">
        <v>23975</v>
      </c>
      <c r="I17" s="4">
        <v>3012</v>
      </c>
      <c r="J17" s="4">
        <v>31</v>
      </c>
      <c r="K17" s="4">
        <v>4736</v>
      </c>
      <c r="L17" s="4">
        <v>16196</v>
      </c>
      <c r="M17" s="4">
        <v>0.38874500000000001</v>
      </c>
      <c r="N17" s="4">
        <v>0.99809000000000003</v>
      </c>
      <c r="O17" s="4">
        <v>0.98981300000000005</v>
      </c>
      <c r="P17" s="4">
        <v>0.77374399999999999</v>
      </c>
      <c r="Q17" s="4">
        <v>0.98981300000000005</v>
      </c>
      <c r="R17" s="4">
        <v>0.38874500000000001</v>
      </c>
      <c r="S17" s="4">
        <v>0.97488799999999998</v>
      </c>
      <c r="T17" s="4">
        <v>0.55824300000000004</v>
      </c>
    </row>
    <row r="18" spans="1:20" ht="43.2" x14ac:dyDescent="0.3">
      <c r="A18" s="22" t="s">
        <v>28</v>
      </c>
      <c r="B18" s="4">
        <v>48</v>
      </c>
      <c r="C18" s="4">
        <v>8</v>
      </c>
      <c r="D18" s="4">
        <v>20</v>
      </c>
      <c r="E18" s="4" t="s">
        <v>23</v>
      </c>
      <c r="F18" s="4" t="s">
        <v>3</v>
      </c>
      <c r="G18" s="4" t="s">
        <v>29</v>
      </c>
      <c r="H18" s="4">
        <v>11431</v>
      </c>
      <c r="I18" s="4">
        <v>1476</v>
      </c>
      <c r="J18" s="4">
        <v>15</v>
      </c>
      <c r="K18" s="4">
        <v>1714</v>
      </c>
      <c r="L18" s="4">
        <v>8226</v>
      </c>
      <c r="M18" s="4">
        <v>0.462696</v>
      </c>
      <c r="N18" s="4">
        <v>0.99817999999999996</v>
      </c>
      <c r="O18" s="4">
        <v>0.98994000000000004</v>
      </c>
      <c r="P18" s="4">
        <v>0.827565</v>
      </c>
      <c r="Q18" s="4">
        <v>0.98994000000000004</v>
      </c>
      <c r="R18" s="4">
        <v>0.462696</v>
      </c>
      <c r="S18" s="4">
        <v>0.97889599999999999</v>
      </c>
      <c r="T18" s="4">
        <v>0.63063400000000003</v>
      </c>
    </row>
    <row r="19" spans="1:20" ht="43.2" x14ac:dyDescent="0.3">
      <c r="A19" s="22"/>
      <c r="B19" s="4">
        <v>48</v>
      </c>
      <c r="C19" s="4">
        <v>8</v>
      </c>
      <c r="D19" s="4">
        <v>25</v>
      </c>
      <c r="E19" s="4" t="s">
        <v>24</v>
      </c>
      <c r="F19" s="4" t="s">
        <v>3</v>
      </c>
      <c r="G19" s="4" t="s">
        <v>30</v>
      </c>
      <c r="H19" s="4">
        <v>20257</v>
      </c>
      <c r="I19" s="4">
        <v>1447</v>
      </c>
      <c r="J19" s="4">
        <v>31</v>
      </c>
      <c r="K19" s="4">
        <v>2583</v>
      </c>
      <c r="L19" s="4">
        <v>16196</v>
      </c>
      <c r="M19" s="4">
        <v>0.35905700000000002</v>
      </c>
      <c r="N19" s="4">
        <v>0.99809000000000003</v>
      </c>
      <c r="O19" s="4">
        <v>0.97902599999999995</v>
      </c>
      <c r="P19" s="4">
        <v>0.86245300000000003</v>
      </c>
      <c r="Q19" s="4">
        <v>0.97902599999999995</v>
      </c>
      <c r="R19" s="4">
        <v>0.35905700000000002</v>
      </c>
      <c r="S19" s="4">
        <v>0.96257000000000004</v>
      </c>
      <c r="T19" s="4">
        <v>0.52541800000000005</v>
      </c>
    </row>
    <row r="20" spans="1:20" ht="43.2" x14ac:dyDescent="0.3">
      <c r="A20" s="22" t="s">
        <v>31</v>
      </c>
      <c r="B20" s="4">
        <v>48</v>
      </c>
      <c r="C20" s="4">
        <v>8</v>
      </c>
      <c r="D20" s="4">
        <v>20</v>
      </c>
      <c r="E20" s="4" t="s">
        <v>23</v>
      </c>
      <c r="F20" s="4" t="s">
        <v>3</v>
      </c>
      <c r="G20" s="4" t="s">
        <v>29</v>
      </c>
      <c r="H20" s="4">
        <v>19134</v>
      </c>
      <c r="I20" s="4">
        <v>3511</v>
      </c>
      <c r="J20" s="4">
        <v>2149</v>
      </c>
      <c r="K20" s="4">
        <v>2582</v>
      </c>
      <c r="L20" s="4">
        <v>10892</v>
      </c>
      <c r="M20" s="4">
        <v>0.57623500000000005</v>
      </c>
      <c r="N20" s="4">
        <v>0.83521199999999995</v>
      </c>
      <c r="O20" s="4">
        <v>0.62031800000000004</v>
      </c>
      <c r="P20" s="4">
        <v>0.80837199999999998</v>
      </c>
      <c r="Q20" s="4">
        <v>0.62031800000000004</v>
      </c>
      <c r="R20" s="4">
        <v>0.57623500000000005</v>
      </c>
      <c r="S20" s="4">
        <v>0.61984899999999998</v>
      </c>
      <c r="T20" s="4">
        <v>0.597464</v>
      </c>
    </row>
    <row r="21" spans="1:20" ht="43.2" x14ac:dyDescent="0.3">
      <c r="A21" s="22"/>
      <c r="B21" s="4">
        <v>48</v>
      </c>
      <c r="C21" s="4">
        <v>8</v>
      </c>
      <c r="D21" s="4">
        <v>25</v>
      </c>
      <c r="E21" s="4" t="s">
        <v>24</v>
      </c>
      <c r="F21" s="4" t="s">
        <v>3</v>
      </c>
      <c r="G21" s="4" t="s">
        <v>30</v>
      </c>
      <c r="H21" s="4">
        <v>29975</v>
      </c>
      <c r="I21" s="4">
        <v>3012</v>
      </c>
      <c r="J21" s="4">
        <v>1002</v>
      </c>
      <c r="K21" s="4">
        <v>4736</v>
      </c>
      <c r="L21" s="4">
        <v>21225</v>
      </c>
      <c r="M21" s="4">
        <v>0.38874500000000001</v>
      </c>
      <c r="N21" s="4">
        <v>0.95491999999999999</v>
      </c>
      <c r="O21" s="4">
        <v>0.75037399999999999</v>
      </c>
      <c r="P21" s="4">
        <v>0.81757299999999999</v>
      </c>
      <c r="Q21" s="4">
        <v>0.75037399999999999</v>
      </c>
      <c r="R21" s="4">
        <v>0.38874500000000001</v>
      </c>
      <c r="S21" s="4">
        <v>0.74352600000000002</v>
      </c>
      <c r="T21" s="4">
        <v>0.512158</v>
      </c>
    </row>
  </sheetData>
  <mergeCells count="9">
    <mergeCell ref="A20:A21"/>
    <mergeCell ref="A16:A17"/>
    <mergeCell ref="A10:A11"/>
    <mergeCell ref="A2:A3"/>
    <mergeCell ref="A8:A9"/>
    <mergeCell ref="A6:A7"/>
    <mergeCell ref="A4:A5"/>
    <mergeCell ref="A14:A15"/>
    <mergeCell ref="A18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D4D3-73B7-44FE-92A9-E941F0EB7605}">
  <dimension ref="A1:V25"/>
  <sheetViews>
    <sheetView workbookViewId="0">
      <selection activeCell="H7" sqref="H7:J7"/>
    </sheetView>
  </sheetViews>
  <sheetFormatPr defaultRowHeight="15.6" x14ac:dyDescent="0.3"/>
  <cols>
    <col min="1" max="1" width="9.77734375" style="6" customWidth="1"/>
    <col min="2" max="2" width="8.33203125" style="6" customWidth="1"/>
    <col min="3" max="3" width="13.77734375" style="6" customWidth="1"/>
    <col min="4" max="7" width="9.33203125" style="6" customWidth="1"/>
    <col min="8" max="10" width="10.44140625" style="6" customWidth="1"/>
    <col min="11" max="11" width="8.88671875" style="6"/>
    <col min="12" max="12" width="10.44140625" style="6" bestFit="1" customWidth="1"/>
    <col min="13" max="16384" width="8.88671875" style="6"/>
  </cols>
  <sheetData>
    <row r="1" spans="1:22" s="7" customFormat="1" ht="34.799999999999997" customHeight="1" x14ac:dyDescent="0.3">
      <c r="A1" s="8" t="s">
        <v>32</v>
      </c>
      <c r="B1" s="8" t="s">
        <v>36</v>
      </c>
      <c r="C1" s="8" t="s">
        <v>22</v>
      </c>
      <c r="D1" s="8" t="s">
        <v>18</v>
      </c>
      <c r="E1" s="8" t="s">
        <v>19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</row>
    <row r="2" spans="1:22" x14ac:dyDescent="0.3">
      <c r="A2" s="23" t="s">
        <v>33</v>
      </c>
      <c r="B2" s="23">
        <v>43</v>
      </c>
      <c r="C2" s="9" t="s">
        <v>24</v>
      </c>
      <c r="D2" s="10">
        <v>0.99160099999999995</v>
      </c>
      <c r="E2" s="10">
        <v>0.27529700000000001</v>
      </c>
      <c r="F2" s="10">
        <v>0.96669700000000003</v>
      </c>
      <c r="G2" s="10">
        <v>0.43095</v>
      </c>
      <c r="H2" s="16">
        <v>0.27906976744186046</v>
      </c>
      <c r="I2" s="16">
        <v>0.39534883720930231</v>
      </c>
      <c r="J2" s="16">
        <v>0.32348837000000003</v>
      </c>
      <c r="K2" s="17"/>
      <c r="L2" s="9">
        <v>12</v>
      </c>
      <c r="M2" s="9">
        <v>17</v>
      </c>
      <c r="N2" s="9">
        <v>14</v>
      </c>
    </row>
    <row r="3" spans="1:22" x14ac:dyDescent="0.3">
      <c r="A3" s="23"/>
      <c r="B3" s="23"/>
      <c r="C3" s="9" t="s">
        <v>37</v>
      </c>
      <c r="D3" s="10">
        <v>0.99300900000000003</v>
      </c>
      <c r="E3" s="10">
        <v>0.48320800000000003</v>
      </c>
      <c r="F3" s="10">
        <v>0.98274300000000003</v>
      </c>
      <c r="G3" s="10">
        <v>0.65007999999999999</v>
      </c>
      <c r="H3" s="16">
        <v>0.38095238095238093</v>
      </c>
      <c r="I3" s="16">
        <v>0.35714285714285715</v>
      </c>
      <c r="J3" s="16">
        <v>0.26190476190476192</v>
      </c>
      <c r="K3" s="17"/>
      <c r="L3" s="9">
        <v>16</v>
      </c>
      <c r="M3" s="9">
        <v>15</v>
      </c>
      <c r="N3" s="9">
        <v>11</v>
      </c>
    </row>
    <row r="4" spans="1:22" x14ac:dyDescent="0.3">
      <c r="A4" s="23" t="s">
        <v>34</v>
      </c>
      <c r="B4" s="23">
        <v>25</v>
      </c>
      <c r="C4" s="9" t="s">
        <v>24</v>
      </c>
      <c r="D4" s="10">
        <v>0.98981300000000005</v>
      </c>
      <c r="E4" s="10">
        <v>0.38874500000000001</v>
      </c>
      <c r="F4" s="10">
        <v>0.97488799999999998</v>
      </c>
      <c r="G4" s="10">
        <v>0.55824300000000004</v>
      </c>
      <c r="H4" s="16">
        <v>0.36</v>
      </c>
      <c r="I4" s="16">
        <v>0.4</v>
      </c>
      <c r="J4" s="16">
        <v>0.24</v>
      </c>
      <c r="K4" s="17"/>
      <c r="L4" s="9">
        <v>9</v>
      </c>
      <c r="M4" s="9">
        <v>10</v>
      </c>
      <c r="N4" s="9">
        <v>6</v>
      </c>
    </row>
    <row r="5" spans="1:22" x14ac:dyDescent="0.3">
      <c r="A5" s="23"/>
      <c r="B5" s="23"/>
      <c r="C5" s="9" t="s">
        <v>37</v>
      </c>
      <c r="D5" s="10">
        <v>0.99386300000000005</v>
      </c>
      <c r="E5" s="10">
        <v>0.58476899999999998</v>
      </c>
      <c r="F5" s="10">
        <v>0.98702699999999999</v>
      </c>
      <c r="G5" s="10">
        <v>0.73630899999999999</v>
      </c>
      <c r="H5" s="16">
        <v>0.65</v>
      </c>
      <c r="I5" s="16">
        <v>0.1</v>
      </c>
      <c r="J5" s="16">
        <v>0.25</v>
      </c>
      <c r="K5" s="17"/>
      <c r="L5" s="9">
        <v>13</v>
      </c>
      <c r="M5" s="9">
        <v>2</v>
      </c>
      <c r="N5" s="9">
        <v>5</v>
      </c>
    </row>
    <row r="6" spans="1:22" x14ac:dyDescent="0.3">
      <c r="A6" s="23" t="s">
        <v>35</v>
      </c>
      <c r="B6" s="23">
        <v>68</v>
      </c>
      <c r="C6" s="9" t="s">
        <v>24</v>
      </c>
      <c r="D6" s="10">
        <f>AVERAGE(D2,D4)</f>
        <v>0.990707</v>
      </c>
      <c r="E6" s="10">
        <f t="shared" ref="E6:G6" si="0">AVERAGE(E2,E4)</f>
        <v>0.33202100000000001</v>
      </c>
      <c r="F6" s="10">
        <f t="shared" si="0"/>
        <v>0.97079249999999995</v>
      </c>
      <c r="G6" s="10">
        <f t="shared" si="0"/>
        <v>0.49459649999999999</v>
      </c>
      <c r="H6" s="16">
        <v>0.30882352941176472</v>
      </c>
      <c r="I6" s="16">
        <v>0.39705882352941174</v>
      </c>
      <c r="J6" s="16">
        <v>0.29411764705882354</v>
      </c>
      <c r="K6" s="17"/>
      <c r="L6" s="9">
        <v>21</v>
      </c>
      <c r="M6" s="9">
        <v>27</v>
      </c>
      <c r="N6" s="9">
        <v>20</v>
      </c>
    </row>
    <row r="7" spans="1:22" x14ac:dyDescent="0.3">
      <c r="A7" s="23"/>
      <c r="B7" s="23"/>
      <c r="C7" s="9" t="s">
        <v>37</v>
      </c>
      <c r="D7" s="10">
        <f>AVERAGE(D3,D5)</f>
        <v>0.99343599999999999</v>
      </c>
      <c r="E7" s="10">
        <f t="shared" ref="E7:G7" si="1">AVERAGE(E3,E5)</f>
        <v>0.53398849999999998</v>
      </c>
      <c r="F7" s="10">
        <f t="shared" si="1"/>
        <v>0.98488500000000001</v>
      </c>
      <c r="G7" s="10">
        <f t="shared" si="1"/>
        <v>0.69319449999999994</v>
      </c>
      <c r="H7" s="16">
        <v>0.46774193548387094</v>
      </c>
      <c r="I7" s="16">
        <v>0.27419354838709675</v>
      </c>
      <c r="J7" s="16">
        <v>0.25806451612903225</v>
      </c>
      <c r="K7" s="17"/>
      <c r="L7" s="9">
        <v>29</v>
      </c>
      <c r="M7" s="9">
        <v>17</v>
      </c>
      <c r="N7" s="9">
        <v>16</v>
      </c>
    </row>
    <row r="15" spans="1:22" x14ac:dyDescent="0.3">
      <c r="S15" s="6">
        <v>0.99300900000000003</v>
      </c>
      <c r="T15" s="6">
        <v>0.48320800000000003</v>
      </c>
      <c r="U15" s="6">
        <v>0.98274300000000003</v>
      </c>
      <c r="V15" s="6">
        <v>0.65007999999999999</v>
      </c>
    </row>
    <row r="16" spans="1:22" x14ac:dyDescent="0.3">
      <c r="S16" s="6">
        <v>0.99160099999999995</v>
      </c>
      <c r="T16" s="6">
        <v>0.27529700000000001</v>
      </c>
      <c r="U16" s="6">
        <v>0.96669700000000003</v>
      </c>
      <c r="V16" s="6">
        <v>0.43095</v>
      </c>
    </row>
    <row r="17" spans="12:22" x14ac:dyDescent="0.3">
      <c r="S17" s="6">
        <v>0.99386300000000005</v>
      </c>
      <c r="T17" s="6">
        <v>0.58476899999999998</v>
      </c>
      <c r="U17" s="6">
        <v>0.98702699999999999</v>
      </c>
      <c r="V17" s="6">
        <v>0.73630899999999999</v>
      </c>
    </row>
    <row r="18" spans="12:22" x14ac:dyDescent="0.3">
      <c r="L18" s="6">
        <v>0.99300900000000003</v>
      </c>
      <c r="M18" s="6">
        <v>0.48320800000000003</v>
      </c>
      <c r="N18" s="6">
        <v>0.98274300000000003</v>
      </c>
      <c r="O18" s="6">
        <v>0.65007999999999999</v>
      </c>
      <c r="S18" s="6">
        <v>0.98981300000000005</v>
      </c>
      <c r="T18" s="6">
        <v>0.38874500000000001</v>
      </c>
      <c r="U18" s="6">
        <v>0.97488799999999998</v>
      </c>
      <c r="V18" s="6">
        <v>0.55824300000000004</v>
      </c>
    </row>
    <row r="19" spans="12:22" x14ac:dyDescent="0.3">
      <c r="L19" s="6">
        <v>0.99160099999999995</v>
      </c>
      <c r="M19" s="6">
        <v>0.27529700000000001</v>
      </c>
      <c r="N19" s="6">
        <v>0.96669700000000003</v>
      </c>
      <c r="O19" s="6">
        <v>0.43095</v>
      </c>
    </row>
    <row r="20" spans="12:22" x14ac:dyDescent="0.3">
      <c r="L20" s="6">
        <v>0.99386300000000005</v>
      </c>
      <c r="M20" s="6">
        <v>0.58476899999999998</v>
      </c>
      <c r="N20" s="6">
        <v>0.98702699999999999</v>
      </c>
      <c r="O20" s="6">
        <v>0.73630899999999999</v>
      </c>
    </row>
    <row r="21" spans="12:22" x14ac:dyDescent="0.3">
      <c r="L21" s="6">
        <v>0.98981300000000005</v>
      </c>
      <c r="M21" s="6">
        <v>0.38874500000000001</v>
      </c>
      <c r="N21" s="6">
        <v>0.97488799999999998</v>
      </c>
      <c r="O21" s="6">
        <v>0.55824300000000004</v>
      </c>
    </row>
    <row r="23" spans="12:22" x14ac:dyDescent="0.3">
      <c r="L23" s="6">
        <f>AVERAGE(L18,L20)</f>
        <v>0.99343599999999999</v>
      </c>
      <c r="M23" s="6">
        <f t="shared" ref="M23:O23" si="2">AVERAGE(M18,M20)</f>
        <v>0.53398849999999998</v>
      </c>
      <c r="N23" s="6">
        <f t="shared" si="2"/>
        <v>0.98488500000000001</v>
      </c>
      <c r="O23" s="6">
        <f t="shared" si="2"/>
        <v>0.69319449999999994</v>
      </c>
    </row>
    <row r="25" spans="12:22" x14ac:dyDescent="0.3">
      <c r="L25" s="6">
        <f>AVERAGE(L19,L21)</f>
        <v>0.990707</v>
      </c>
      <c r="M25" s="6">
        <f t="shared" ref="M25:O25" si="3">AVERAGE(M19,M21)</f>
        <v>0.33202100000000001</v>
      </c>
      <c r="N25" s="6">
        <f t="shared" si="3"/>
        <v>0.97079249999999995</v>
      </c>
      <c r="O25" s="6">
        <f t="shared" si="3"/>
        <v>0.49459649999999999</v>
      </c>
    </row>
  </sheetData>
  <mergeCells count="6">
    <mergeCell ref="A2:A3"/>
    <mergeCell ref="A4:A5"/>
    <mergeCell ref="A6:A7"/>
    <mergeCell ref="B2:B3"/>
    <mergeCell ref="B4:B5"/>
    <mergeCell ref="B6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7394-9C86-42A0-8FC8-3B4B6329A4CF}">
  <dimension ref="A1:I6"/>
  <sheetViews>
    <sheetView workbookViewId="0">
      <selection activeCell="N21" sqref="N21"/>
    </sheetView>
  </sheetViews>
  <sheetFormatPr defaultRowHeight="14.4" x14ac:dyDescent="0.3"/>
  <cols>
    <col min="1" max="1" width="8.33203125" style="1" customWidth="1"/>
    <col min="2" max="2" width="17.44140625" style="1" customWidth="1"/>
    <col min="3" max="6" width="10.33203125" style="1" customWidth="1"/>
    <col min="7" max="9" width="13.77734375" style="1" customWidth="1"/>
    <col min="10" max="16384" width="8.88671875" style="1"/>
  </cols>
  <sheetData>
    <row r="1" spans="1:9" s="8" customFormat="1" ht="27.6" x14ac:dyDescent="0.3">
      <c r="A1" s="8" t="s">
        <v>43</v>
      </c>
      <c r="B1" s="8" t="s">
        <v>49</v>
      </c>
      <c r="C1" s="8" t="s">
        <v>18</v>
      </c>
      <c r="D1" s="8" t="s">
        <v>19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</row>
    <row r="2" spans="1:9" x14ac:dyDescent="0.3">
      <c r="A2" s="1" t="s">
        <v>44</v>
      </c>
      <c r="B2" s="1" t="s">
        <v>51</v>
      </c>
      <c r="C2" s="12">
        <v>0.31797049999999999</v>
      </c>
      <c r="D2" s="12">
        <v>0.49896499999999999</v>
      </c>
      <c r="E2" s="12">
        <v>0.31889200000000001</v>
      </c>
      <c r="F2" s="12">
        <v>0.3783725</v>
      </c>
    </row>
    <row r="3" spans="1:9" ht="28.8" x14ac:dyDescent="0.3">
      <c r="A3" s="1" t="s">
        <v>45</v>
      </c>
      <c r="B3" s="1" t="s">
        <v>50</v>
      </c>
      <c r="C3" s="12">
        <v>0.701291</v>
      </c>
      <c r="D3" s="12">
        <v>0.53398849999999998</v>
      </c>
      <c r="E3" s="12">
        <v>0.69869249999999994</v>
      </c>
      <c r="F3" s="12">
        <v>0.59921849999999999</v>
      </c>
    </row>
    <row r="4" spans="1:9" ht="28.8" x14ac:dyDescent="0.3">
      <c r="A4" s="1" t="s">
        <v>46</v>
      </c>
      <c r="B4" s="1" t="s">
        <v>52</v>
      </c>
      <c r="C4" s="12">
        <v>0.39376</v>
      </c>
      <c r="D4" s="12">
        <v>0.53398849999999998</v>
      </c>
      <c r="E4" s="12">
        <v>0.3946885</v>
      </c>
      <c r="F4" s="12">
        <v>0.44941750000000003</v>
      </c>
    </row>
    <row r="5" spans="1:9" x14ac:dyDescent="0.3">
      <c r="A5" s="1" t="s">
        <v>47</v>
      </c>
      <c r="B5" s="1" t="s">
        <v>53</v>
      </c>
      <c r="C5" s="12">
        <v>0.99300900000000003</v>
      </c>
      <c r="D5" s="12">
        <v>0.48320800000000003</v>
      </c>
      <c r="E5" s="12">
        <v>0.98274300000000003</v>
      </c>
      <c r="F5" s="12">
        <v>0.65007999999999999</v>
      </c>
    </row>
    <row r="6" spans="1:9" x14ac:dyDescent="0.3">
      <c r="A6" s="1" t="s">
        <v>48</v>
      </c>
      <c r="B6" s="1" t="s">
        <v>54</v>
      </c>
      <c r="C6" s="12">
        <v>0.98545799999999995</v>
      </c>
      <c r="D6" s="12">
        <v>0.46056949999999997</v>
      </c>
      <c r="E6" s="12">
        <v>0.97443849999999999</v>
      </c>
      <c r="F6" s="12">
        <v>0.62758950000000002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CAC-6C84-4CBA-8ADA-5AC8F30B1DDA}">
  <dimension ref="A1:N13"/>
  <sheetViews>
    <sheetView tabSelected="1" workbookViewId="0">
      <selection activeCell="F9" sqref="F9"/>
    </sheetView>
  </sheetViews>
  <sheetFormatPr defaultRowHeight="13.8" x14ac:dyDescent="0.25"/>
  <cols>
    <col min="1" max="1" width="16.21875" style="15" customWidth="1"/>
    <col min="2" max="5" width="9" style="15" customWidth="1"/>
    <col min="6" max="8" width="8.88671875" style="15" customWidth="1"/>
    <col min="9" max="9" width="10.109375" style="15" customWidth="1"/>
    <col min="10" max="16384" width="8.88671875" style="15"/>
  </cols>
  <sheetData>
    <row r="1" spans="1:14" ht="28.2" customHeight="1" x14ac:dyDescent="0.25">
      <c r="A1" s="18" t="s">
        <v>58</v>
      </c>
      <c r="B1" s="18" t="s">
        <v>18</v>
      </c>
      <c r="C1" s="18" t="s">
        <v>19</v>
      </c>
      <c r="D1" s="18" t="s">
        <v>38</v>
      </c>
      <c r="E1" s="18" t="s">
        <v>39</v>
      </c>
      <c r="F1" s="18" t="s">
        <v>40</v>
      </c>
      <c r="G1" s="18" t="s">
        <v>41</v>
      </c>
      <c r="H1" s="18" t="s">
        <v>42</v>
      </c>
      <c r="I1" s="11" t="s">
        <v>60</v>
      </c>
    </row>
    <row r="2" spans="1:14" x14ac:dyDescent="0.25">
      <c r="A2" s="13" t="s">
        <v>55</v>
      </c>
      <c r="B2" s="13">
        <v>0.89400000000000002</v>
      </c>
      <c r="C2" s="13">
        <v>0.33100000000000002</v>
      </c>
      <c r="D2" s="13">
        <v>0.89500000000000002</v>
      </c>
      <c r="E2" s="14">
        <f>2*(B2*C2)/(B2+C2)</f>
        <v>0.48312489795918367</v>
      </c>
      <c r="F2" s="20">
        <v>0.56000000000000005</v>
      </c>
      <c r="G2" s="20">
        <v>0.36</v>
      </c>
      <c r="H2" s="20">
        <v>0.08</v>
      </c>
      <c r="I2" s="19">
        <v>25</v>
      </c>
      <c r="L2" s="13">
        <v>14</v>
      </c>
      <c r="M2" s="13">
        <v>9</v>
      </c>
      <c r="N2" s="13">
        <v>2</v>
      </c>
    </row>
    <row r="3" spans="1:14" x14ac:dyDescent="0.25">
      <c r="A3" s="13" t="s">
        <v>56</v>
      </c>
      <c r="B3" s="13">
        <v>0.90400000000000003</v>
      </c>
      <c r="C3" s="13">
        <v>0.27400000000000002</v>
      </c>
      <c r="D3" s="13">
        <v>0.88300000000000001</v>
      </c>
      <c r="E3" s="14">
        <f t="shared" ref="E3:E4" si="0">2*(B3*C3)/(B3+C3)</f>
        <v>0.42053650254668939</v>
      </c>
      <c r="F3" s="20">
        <v>0.8</v>
      </c>
      <c r="G3" s="20">
        <v>0.2</v>
      </c>
      <c r="H3" s="20">
        <v>0</v>
      </c>
      <c r="I3" s="19">
        <v>25</v>
      </c>
      <c r="L3" s="13">
        <v>20</v>
      </c>
      <c r="M3" s="13">
        <v>5</v>
      </c>
      <c r="N3" s="13">
        <v>0</v>
      </c>
    </row>
    <row r="4" spans="1:14" x14ac:dyDescent="0.25">
      <c r="A4" s="13" t="s">
        <v>57</v>
      </c>
      <c r="B4" s="13">
        <v>0.94599999999999995</v>
      </c>
      <c r="C4" s="13">
        <v>0.23400000000000001</v>
      </c>
      <c r="D4" s="13">
        <v>0.91800000000000004</v>
      </c>
      <c r="E4" s="14">
        <f t="shared" si="0"/>
        <v>0.37519322033898306</v>
      </c>
      <c r="F4" s="20">
        <v>0.44</v>
      </c>
      <c r="G4" s="20">
        <v>0.44</v>
      </c>
      <c r="H4" s="20">
        <v>0.12</v>
      </c>
      <c r="I4" s="19">
        <v>25</v>
      </c>
      <c r="L4" s="13">
        <v>11</v>
      </c>
      <c r="M4" s="13">
        <v>11</v>
      </c>
      <c r="N4" s="13">
        <v>3</v>
      </c>
    </row>
    <row r="5" spans="1:14" x14ac:dyDescent="0.25">
      <c r="A5" s="13" t="s">
        <v>59</v>
      </c>
      <c r="B5" s="24">
        <v>0.99343599999999999</v>
      </c>
      <c r="C5" s="24">
        <v>0.53398849999999998</v>
      </c>
      <c r="D5" s="24">
        <v>0.98488500000000001</v>
      </c>
      <c r="E5" s="24">
        <v>0.69319449999999994</v>
      </c>
      <c r="F5" s="16">
        <v>0.46774193548387094</v>
      </c>
      <c r="G5" s="16">
        <v>0.27419354838709675</v>
      </c>
      <c r="H5" s="16">
        <v>0.25806451612903225</v>
      </c>
      <c r="I5" s="21">
        <v>68</v>
      </c>
    </row>
    <row r="13" spans="1:14" x14ac:dyDescent="0.25">
      <c r="A13" s="18"/>
      <c r="B13" s="18"/>
      <c r="C13" s="18"/>
      <c r="D13" s="18"/>
      <c r="E13" s="18"/>
      <c r="F13" s="18"/>
      <c r="G13" s="18"/>
      <c r="H13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A589-5955-43D1-8E03-DEA8A7AFCE53}">
  <dimension ref="A1:T23"/>
  <sheetViews>
    <sheetView topLeftCell="A7" workbookViewId="0">
      <selection activeCell="G3" sqref="G3"/>
    </sheetView>
  </sheetViews>
  <sheetFormatPr defaultRowHeight="14.4" x14ac:dyDescent="0.3"/>
  <cols>
    <col min="1" max="1" width="17.88671875" style="1" customWidth="1"/>
    <col min="2" max="3" width="0" style="1" hidden="1" customWidth="1"/>
    <col min="4" max="4" width="8.5546875" style="1" customWidth="1"/>
    <col min="5" max="5" width="8.21875" style="1" customWidth="1"/>
    <col min="6" max="6" width="9.88671875" style="1" hidden="1" customWidth="1"/>
    <col min="7" max="7" width="11.33203125" style="1" customWidth="1"/>
    <col min="8" max="11" width="9" style="1" bestFit="1" customWidth="1"/>
    <col min="12" max="12" width="9.44140625" style="1" customWidth="1"/>
    <col min="13" max="13" width="9.88671875" style="1" customWidth="1"/>
    <col min="14" max="14" width="9.44140625" style="1" customWidth="1"/>
    <col min="15" max="20" width="9.33203125" style="1" bestFit="1" customWidth="1"/>
    <col min="21" max="16384" width="8.88671875" style="1"/>
  </cols>
  <sheetData>
    <row r="1" spans="1:20" s="2" customFormat="1" ht="28.8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22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</row>
    <row r="2" spans="1:20" ht="43.2" customHeight="1" x14ac:dyDescent="0.3">
      <c r="A2" s="22" t="s">
        <v>27</v>
      </c>
      <c r="B2" s="4">
        <v>48</v>
      </c>
      <c r="C2" s="4">
        <v>8</v>
      </c>
      <c r="D2" s="4">
        <v>42</v>
      </c>
      <c r="E2" s="4" t="s">
        <v>23</v>
      </c>
      <c r="F2" s="4" t="s">
        <v>3</v>
      </c>
      <c r="G2" s="4" t="s">
        <v>4</v>
      </c>
      <c r="H2" s="4">
        <v>130743</v>
      </c>
      <c r="I2" s="4">
        <v>6538</v>
      </c>
      <c r="J2" s="4">
        <v>22132</v>
      </c>
      <c r="K2" s="4">
        <v>3582</v>
      </c>
      <c r="L2" s="4">
        <v>98491</v>
      </c>
      <c r="M2" s="4">
        <v>0.64604700000000004</v>
      </c>
      <c r="N2" s="4">
        <v>0.81651899999999999</v>
      </c>
      <c r="O2" s="4">
        <v>0.228043</v>
      </c>
      <c r="P2" s="4">
        <v>0.96490699999999996</v>
      </c>
      <c r="Q2" s="4">
        <v>0.228043</v>
      </c>
      <c r="R2" s="4">
        <v>0.64604700000000004</v>
      </c>
      <c r="S2" s="4">
        <v>0.229514</v>
      </c>
      <c r="T2" s="4">
        <v>0.33709699999999998</v>
      </c>
    </row>
    <row r="3" spans="1:20" ht="43.2" x14ac:dyDescent="0.3">
      <c r="A3" s="22"/>
      <c r="B3" s="4">
        <v>48</v>
      </c>
      <c r="C3" s="4">
        <v>8</v>
      </c>
      <c r="D3" s="4">
        <v>43</v>
      </c>
      <c r="E3" s="4" t="s">
        <v>24</v>
      </c>
      <c r="F3" s="4" t="s">
        <v>3</v>
      </c>
      <c r="G3" s="4" t="s">
        <v>6</v>
      </c>
      <c r="H3" s="4">
        <v>142175</v>
      </c>
      <c r="I3" s="4">
        <v>3896</v>
      </c>
      <c r="J3" s="4">
        <v>9639</v>
      </c>
      <c r="K3" s="4">
        <v>5748</v>
      </c>
      <c r="L3" s="4">
        <v>122892</v>
      </c>
      <c r="M3" s="4">
        <v>0.40398200000000001</v>
      </c>
      <c r="N3" s="4">
        <v>0.92727000000000004</v>
      </c>
      <c r="O3" s="4">
        <v>0.28784599999999999</v>
      </c>
      <c r="P3" s="4">
        <v>0.95531699999999997</v>
      </c>
      <c r="Q3" s="4">
        <v>0.28784599999999999</v>
      </c>
      <c r="R3" s="4">
        <v>0.40398200000000001</v>
      </c>
      <c r="S3" s="4">
        <v>0.28866799999999998</v>
      </c>
      <c r="T3" s="4">
        <v>0.33616600000000002</v>
      </c>
    </row>
    <row r="4" spans="1:20" ht="43.2" x14ac:dyDescent="0.3">
      <c r="A4" s="22" t="s">
        <v>26</v>
      </c>
      <c r="B4" s="4">
        <v>48</v>
      </c>
      <c r="C4" s="4">
        <v>8</v>
      </c>
      <c r="D4" s="4">
        <v>42</v>
      </c>
      <c r="E4" s="4" t="s">
        <v>23</v>
      </c>
      <c r="F4" s="4" t="s">
        <v>3</v>
      </c>
      <c r="G4" s="4" t="s">
        <v>4</v>
      </c>
      <c r="H4" s="4">
        <v>111412</v>
      </c>
      <c r="I4" s="4">
        <v>6538</v>
      </c>
      <c r="J4" s="4">
        <v>15497</v>
      </c>
      <c r="K4" s="4">
        <v>3582</v>
      </c>
      <c r="L4" s="4">
        <v>85795</v>
      </c>
      <c r="M4" s="4">
        <v>0.64604700000000004</v>
      </c>
      <c r="N4" s="4">
        <v>0.84700699999999995</v>
      </c>
      <c r="O4" s="4">
        <v>0.29670999999999997</v>
      </c>
      <c r="P4" s="4">
        <v>0.95992299999999997</v>
      </c>
      <c r="Q4" s="4">
        <v>0.29670999999999997</v>
      </c>
      <c r="R4" s="4">
        <v>0.64604700000000004</v>
      </c>
      <c r="S4" s="4">
        <v>0.29830699999999999</v>
      </c>
      <c r="T4" s="4">
        <v>0.40665499999999999</v>
      </c>
    </row>
    <row r="5" spans="1:20" ht="43.2" x14ac:dyDescent="0.3">
      <c r="A5" s="22"/>
      <c r="B5" s="4">
        <v>48</v>
      </c>
      <c r="C5" s="4">
        <v>8</v>
      </c>
      <c r="D5" s="4">
        <v>43</v>
      </c>
      <c r="E5" s="4" t="s">
        <v>24</v>
      </c>
      <c r="F5" s="4" t="s">
        <v>3</v>
      </c>
      <c r="G5" s="4" t="s">
        <v>6</v>
      </c>
      <c r="H5" s="4">
        <v>123972</v>
      </c>
      <c r="I5" s="4">
        <v>3896</v>
      </c>
      <c r="J5" s="4">
        <v>6985</v>
      </c>
      <c r="K5" s="4">
        <v>5748</v>
      </c>
      <c r="L5" s="4">
        <v>107343</v>
      </c>
      <c r="M5" s="4">
        <v>0.40398200000000001</v>
      </c>
      <c r="N5" s="4">
        <v>0.93890399999999996</v>
      </c>
      <c r="O5" s="4">
        <v>0.35805500000000001</v>
      </c>
      <c r="P5" s="4">
        <v>0.94917399999999996</v>
      </c>
      <c r="Q5" s="4">
        <v>0.35805500000000001</v>
      </c>
      <c r="R5" s="4">
        <v>0.40398200000000001</v>
      </c>
      <c r="S5" s="4">
        <v>0.35845900000000003</v>
      </c>
      <c r="T5" s="4">
        <v>0.379635</v>
      </c>
    </row>
    <row r="6" spans="1:20" ht="43.2" x14ac:dyDescent="0.3">
      <c r="A6" s="22" t="s">
        <v>25</v>
      </c>
      <c r="B6" s="4">
        <v>48</v>
      </c>
      <c r="C6" s="4">
        <v>8</v>
      </c>
      <c r="D6" s="4">
        <v>42</v>
      </c>
      <c r="E6" s="4" t="s">
        <v>23</v>
      </c>
      <c r="F6" s="4" t="s">
        <v>3</v>
      </c>
      <c r="G6" s="4" t="s">
        <v>4</v>
      </c>
      <c r="H6" s="4">
        <v>61050</v>
      </c>
      <c r="I6" s="4">
        <v>6538</v>
      </c>
      <c r="J6" s="4">
        <v>32</v>
      </c>
      <c r="K6" s="4">
        <v>3582</v>
      </c>
      <c r="L6" s="4">
        <v>50898</v>
      </c>
      <c r="M6" s="4">
        <v>0.64604700000000004</v>
      </c>
      <c r="N6" s="4">
        <v>0.99937200000000004</v>
      </c>
      <c r="O6" s="4">
        <v>0.99512900000000004</v>
      </c>
      <c r="P6" s="4">
        <v>0.93425100000000005</v>
      </c>
      <c r="Q6" s="4">
        <v>0.99512900000000004</v>
      </c>
      <c r="R6" s="4">
        <v>0.64604700000000004</v>
      </c>
      <c r="S6" s="4">
        <v>0.98983399999999999</v>
      </c>
      <c r="T6" s="4">
        <v>0.78346300000000002</v>
      </c>
    </row>
    <row r="7" spans="1:20" ht="43.2" x14ac:dyDescent="0.3">
      <c r="A7" s="22"/>
      <c r="B7" s="4">
        <v>48</v>
      </c>
      <c r="C7" s="4">
        <v>8</v>
      </c>
      <c r="D7" s="4">
        <v>43</v>
      </c>
      <c r="E7" s="4" t="s">
        <v>24</v>
      </c>
      <c r="F7" s="4" t="s">
        <v>3</v>
      </c>
      <c r="G7" s="4" t="s">
        <v>6</v>
      </c>
      <c r="H7" s="4">
        <v>66951</v>
      </c>
      <c r="I7" s="4">
        <v>3896</v>
      </c>
      <c r="J7" s="4">
        <v>22</v>
      </c>
      <c r="K7" s="4">
        <v>5748</v>
      </c>
      <c r="L7" s="4">
        <v>57285</v>
      </c>
      <c r="M7" s="4">
        <v>0.40398200000000001</v>
      </c>
      <c r="N7" s="4">
        <v>0.99961599999999995</v>
      </c>
      <c r="O7" s="4">
        <v>0.99438499999999996</v>
      </c>
      <c r="P7" s="4">
        <v>0.90881000000000001</v>
      </c>
      <c r="Q7" s="4">
        <v>0.99438499999999996</v>
      </c>
      <c r="R7" s="4">
        <v>0.40398200000000001</v>
      </c>
      <c r="S7" s="4">
        <v>0.98020099999999999</v>
      </c>
      <c r="T7" s="4">
        <v>0.57454700000000003</v>
      </c>
    </row>
    <row r="8" spans="1:20" ht="43.2" x14ac:dyDescent="0.3">
      <c r="A8" s="22" t="s">
        <v>28</v>
      </c>
      <c r="B8" s="4">
        <v>48</v>
      </c>
      <c r="C8" s="4">
        <v>8</v>
      </c>
      <c r="D8" s="4">
        <v>42</v>
      </c>
      <c r="E8" s="4" t="s">
        <v>23</v>
      </c>
      <c r="F8" s="4" t="s">
        <v>3</v>
      </c>
      <c r="G8" s="4" t="s">
        <v>4</v>
      </c>
      <c r="H8" s="4">
        <v>56110</v>
      </c>
      <c r="I8" s="4">
        <v>3024</v>
      </c>
      <c r="J8" s="4">
        <v>32</v>
      </c>
      <c r="K8" s="4">
        <v>2156</v>
      </c>
      <c r="L8" s="4">
        <v>50898</v>
      </c>
      <c r="M8" s="4">
        <v>0.58378399999999997</v>
      </c>
      <c r="N8" s="4">
        <v>0.99937200000000004</v>
      </c>
      <c r="O8" s="4">
        <v>0.98952899999999999</v>
      </c>
      <c r="P8" s="4">
        <v>0.95936200000000005</v>
      </c>
      <c r="Q8" s="4">
        <v>0.98952899999999999</v>
      </c>
      <c r="R8" s="4">
        <v>0.58378399999999997</v>
      </c>
      <c r="S8" s="4">
        <v>0.98276600000000003</v>
      </c>
      <c r="T8" s="4">
        <v>0.73433700000000002</v>
      </c>
    </row>
    <row r="9" spans="1:20" ht="43.2" x14ac:dyDescent="0.3">
      <c r="A9" s="22"/>
      <c r="B9" s="4">
        <v>48</v>
      </c>
      <c r="C9" s="4">
        <v>8</v>
      </c>
      <c r="D9" s="4">
        <v>43</v>
      </c>
      <c r="E9" s="4" t="s">
        <v>24</v>
      </c>
      <c r="F9" s="4" t="s">
        <v>3</v>
      </c>
      <c r="G9" s="4" t="s">
        <v>6</v>
      </c>
      <c r="H9" s="4">
        <v>62179</v>
      </c>
      <c r="I9" s="4">
        <v>1771</v>
      </c>
      <c r="J9" s="4">
        <v>22</v>
      </c>
      <c r="K9" s="4">
        <v>3101</v>
      </c>
      <c r="L9" s="4">
        <v>57285</v>
      </c>
      <c r="M9" s="4">
        <v>0.363506</v>
      </c>
      <c r="N9" s="4">
        <v>0.99961599999999995</v>
      </c>
      <c r="O9" s="4">
        <v>0.98773</v>
      </c>
      <c r="P9" s="4">
        <v>0.94864700000000002</v>
      </c>
      <c r="Q9" s="4">
        <v>0.98773</v>
      </c>
      <c r="R9" s="4">
        <v>0.363506</v>
      </c>
      <c r="S9" s="4">
        <v>0.971217</v>
      </c>
      <c r="T9" s="4">
        <v>0.53143300000000004</v>
      </c>
    </row>
    <row r="10" spans="1:20" ht="43.2" x14ac:dyDescent="0.3">
      <c r="A10" s="22" t="s">
        <v>31</v>
      </c>
      <c r="B10" s="4">
        <v>48</v>
      </c>
      <c r="C10" s="4">
        <v>8</v>
      </c>
      <c r="D10" s="4">
        <v>42</v>
      </c>
      <c r="E10" s="4" t="s">
        <v>23</v>
      </c>
      <c r="F10" s="4" t="s">
        <v>3</v>
      </c>
      <c r="G10" s="4" t="s">
        <v>4</v>
      </c>
      <c r="H10" s="4">
        <v>68490</v>
      </c>
      <c r="I10" s="4">
        <v>6538</v>
      </c>
      <c r="J10" s="4">
        <v>1516</v>
      </c>
      <c r="K10" s="4">
        <v>3582</v>
      </c>
      <c r="L10" s="4">
        <v>56854</v>
      </c>
      <c r="M10" s="4">
        <v>0.64604700000000004</v>
      </c>
      <c r="N10" s="4">
        <v>0.974028</v>
      </c>
      <c r="O10" s="4">
        <v>0.81177100000000002</v>
      </c>
      <c r="P10" s="4">
        <v>0.94073099999999998</v>
      </c>
      <c r="Q10" s="4">
        <v>0.81177100000000002</v>
      </c>
      <c r="R10" s="4">
        <v>0.64604700000000004</v>
      </c>
      <c r="S10" s="4">
        <v>0.80971400000000004</v>
      </c>
      <c r="T10" s="4">
        <v>0.71948900000000005</v>
      </c>
    </row>
    <row r="11" spans="1:20" ht="43.2" x14ac:dyDescent="0.3">
      <c r="A11" s="22"/>
      <c r="B11" s="4">
        <v>48</v>
      </c>
      <c r="C11" s="4">
        <v>8</v>
      </c>
      <c r="D11" s="4">
        <v>43</v>
      </c>
      <c r="E11" s="4" t="s">
        <v>24</v>
      </c>
      <c r="F11" s="4" t="s">
        <v>3</v>
      </c>
      <c r="G11" s="4" t="s">
        <v>6</v>
      </c>
      <c r="H11" s="4">
        <v>73911</v>
      </c>
      <c r="I11" s="4">
        <v>3896</v>
      </c>
      <c r="J11" s="4">
        <v>495</v>
      </c>
      <c r="K11" s="4">
        <v>5748</v>
      </c>
      <c r="L11" s="4">
        <v>63772</v>
      </c>
      <c r="M11" s="4">
        <v>0.40398200000000001</v>
      </c>
      <c r="N11" s="4">
        <v>0.99229800000000001</v>
      </c>
      <c r="O11" s="4">
        <v>0.88726899999999997</v>
      </c>
      <c r="P11" s="4">
        <v>0.917319</v>
      </c>
      <c r="Q11" s="4">
        <v>0.88726899999999997</v>
      </c>
      <c r="R11" s="4">
        <v>0.40398200000000001</v>
      </c>
      <c r="S11" s="4">
        <v>0.87688299999999997</v>
      </c>
      <c r="T11" s="4">
        <v>0.55518299999999998</v>
      </c>
    </row>
    <row r="14" spans="1:20" ht="43.2" x14ac:dyDescent="0.3">
      <c r="A14" s="22" t="s">
        <v>27</v>
      </c>
      <c r="B14" s="4">
        <v>48</v>
      </c>
      <c r="C14" s="4">
        <v>8</v>
      </c>
      <c r="D14" s="4">
        <v>20</v>
      </c>
      <c r="E14" s="4" t="s">
        <v>23</v>
      </c>
      <c r="F14" s="4" t="s">
        <v>3</v>
      </c>
      <c r="G14" s="4" t="s">
        <v>29</v>
      </c>
      <c r="H14" s="4">
        <v>24404</v>
      </c>
      <c r="I14" s="4">
        <v>3511</v>
      </c>
      <c r="J14" s="4">
        <v>9034</v>
      </c>
      <c r="K14" s="4">
        <v>1408</v>
      </c>
      <c r="L14" s="4">
        <v>10451</v>
      </c>
      <c r="M14" s="4">
        <v>0.71376300000000004</v>
      </c>
      <c r="N14" s="4">
        <v>0.53636099999999998</v>
      </c>
      <c r="O14" s="4">
        <v>0.27987200000000001</v>
      </c>
      <c r="P14" s="4">
        <v>0.88127200000000006</v>
      </c>
      <c r="Q14" s="4">
        <v>0.27987200000000001</v>
      </c>
      <c r="R14" s="4">
        <v>0.71376300000000004</v>
      </c>
      <c r="S14" s="4">
        <v>0.28156700000000001</v>
      </c>
      <c r="T14" s="4">
        <v>0.402084</v>
      </c>
    </row>
    <row r="15" spans="1:20" ht="43.2" x14ac:dyDescent="0.3">
      <c r="A15" s="22"/>
      <c r="B15" s="4">
        <v>48</v>
      </c>
      <c r="C15" s="4">
        <v>8</v>
      </c>
      <c r="D15" s="4">
        <v>25</v>
      </c>
      <c r="E15" s="4" t="s">
        <v>24</v>
      </c>
      <c r="F15" s="4" t="s">
        <v>3</v>
      </c>
      <c r="G15" s="4" t="s">
        <v>30</v>
      </c>
      <c r="H15" s="4">
        <v>36689</v>
      </c>
      <c r="I15" s="4">
        <v>3012</v>
      </c>
      <c r="J15" s="4">
        <v>5148</v>
      </c>
      <c r="K15" s="4">
        <v>2745</v>
      </c>
      <c r="L15" s="4">
        <v>25784</v>
      </c>
      <c r="M15" s="4">
        <v>0.52318900000000002</v>
      </c>
      <c r="N15" s="4">
        <v>0.83357000000000003</v>
      </c>
      <c r="O15" s="4">
        <v>0.369118</v>
      </c>
      <c r="P15" s="4">
        <v>0.90378199999999997</v>
      </c>
      <c r="Q15" s="4">
        <v>0.369118</v>
      </c>
      <c r="R15" s="4">
        <v>0.52318900000000002</v>
      </c>
      <c r="S15" s="4">
        <v>0.370197</v>
      </c>
      <c r="T15" s="4">
        <v>0.43285200000000001</v>
      </c>
    </row>
    <row r="16" spans="1:20" ht="43.2" x14ac:dyDescent="0.3">
      <c r="A16" s="22" t="s">
        <v>26</v>
      </c>
      <c r="B16" s="4">
        <v>48</v>
      </c>
      <c r="C16" s="4">
        <v>8</v>
      </c>
      <c r="D16" s="4">
        <v>20</v>
      </c>
      <c r="E16" s="4" t="s">
        <v>23</v>
      </c>
      <c r="F16" s="4" t="s">
        <v>3</v>
      </c>
      <c r="G16" s="4" t="s">
        <v>29</v>
      </c>
      <c r="H16" s="4">
        <v>14953</v>
      </c>
      <c r="I16" s="4">
        <v>3511</v>
      </c>
      <c r="J16" s="4">
        <v>3176</v>
      </c>
      <c r="K16" s="4">
        <v>1408</v>
      </c>
      <c r="L16" s="4">
        <v>6858</v>
      </c>
      <c r="M16" s="4">
        <v>0.71376300000000004</v>
      </c>
      <c r="N16" s="4">
        <v>0.68347599999999997</v>
      </c>
      <c r="O16" s="4">
        <v>0.52504899999999999</v>
      </c>
      <c r="P16" s="4">
        <v>0.82966399999999996</v>
      </c>
      <c r="Q16" s="4">
        <v>0.52504899999999999</v>
      </c>
      <c r="R16" s="4">
        <v>0.71376300000000004</v>
      </c>
      <c r="S16" s="4">
        <v>0.52642699999999998</v>
      </c>
      <c r="T16" s="4">
        <v>0.60503200000000001</v>
      </c>
    </row>
    <row r="17" spans="1:20" ht="43.2" x14ac:dyDescent="0.3">
      <c r="A17" s="22"/>
      <c r="B17" s="4">
        <v>48</v>
      </c>
      <c r="C17" s="4">
        <v>8</v>
      </c>
      <c r="D17" s="4">
        <v>25</v>
      </c>
      <c r="E17" s="4" t="s">
        <v>24</v>
      </c>
      <c r="F17" s="4" t="s">
        <v>3</v>
      </c>
      <c r="G17" s="4" t="s">
        <v>30</v>
      </c>
      <c r="H17" s="4">
        <v>24982</v>
      </c>
      <c r="I17" s="4">
        <v>3012</v>
      </c>
      <c r="J17" s="4">
        <v>2054</v>
      </c>
      <c r="K17" s="4">
        <v>2745</v>
      </c>
      <c r="L17" s="4">
        <v>17171</v>
      </c>
      <c r="M17" s="4">
        <v>0.52318900000000002</v>
      </c>
      <c r="N17" s="4">
        <v>0.89315999999999995</v>
      </c>
      <c r="O17" s="4">
        <v>0.59455199999999997</v>
      </c>
      <c r="P17" s="4">
        <v>0.86217100000000002</v>
      </c>
      <c r="Q17" s="4">
        <v>0.59455199999999997</v>
      </c>
      <c r="R17" s="4">
        <v>0.52318900000000002</v>
      </c>
      <c r="S17" s="4">
        <v>0.59375</v>
      </c>
      <c r="T17" s="4">
        <v>0.55659199999999998</v>
      </c>
    </row>
    <row r="18" spans="1:20" ht="43.2" x14ac:dyDescent="0.3">
      <c r="A18" s="22" t="s">
        <v>25</v>
      </c>
      <c r="B18" s="4">
        <v>48</v>
      </c>
      <c r="C18" s="4">
        <v>8</v>
      </c>
      <c r="D18" s="4">
        <v>20</v>
      </c>
      <c r="E18" s="4" t="s">
        <v>23</v>
      </c>
      <c r="F18" s="4" t="s">
        <v>3</v>
      </c>
      <c r="G18" s="4" t="s">
        <v>29</v>
      </c>
      <c r="H18" s="4">
        <v>10534</v>
      </c>
      <c r="I18" s="4">
        <v>3511</v>
      </c>
      <c r="J18" s="4">
        <v>14</v>
      </c>
      <c r="K18" s="4">
        <v>1408</v>
      </c>
      <c r="L18" s="4">
        <v>5601</v>
      </c>
      <c r="M18" s="4">
        <v>0.71376300000000004</v>
      </c>
      <c r="N18" s="4">
        <v>0.99750700000000003</v>
      </c>
      <c r="O18" s="4">
        <v>0.99602800000000002</v>
      </c>
      <c r="P18" s="4">
        <v>0.79911500000000002</v>
      </c>
      <c r="Q18" s="4">
        <v>0.99602800000000002</v>
      </c>
      <c r="R18" s="4">
        <v>0.71376300000000004</v>
      </c>
      <c r="S18" s="4">
        <v>0.99214400000000003</v>
      </c>
      <c r="T18" s="4">
        <v>0.831596</v>
      </c>
    </row>
    <row r="19" spans="1:20" ht="43.2" x14ac:dyDescent="0.3">
      <c r="A19" s="22"/>
      <c r="B19" s="4">
        <v>48</v>
      </c>
      <c r="C19" s="4">
        <v>8</v>
      </c>
      <c r="D19" s="4">
        <v>25</v>
      </c>
      <c r="E19" s="4" t="s">
        <v>24</v>
      </c>
      <c r="F19" s="4" t="s">
        <v>3</v>
      </c>
      <c r="G19" s="4" t="s">
        <v>30</v>
      </c>
      <c r="H19" s="4">
        <v>17831</v>
      </c>
      <c r="I19" s="4">
        <v>3012</v>
      </c>
      <c r="J19" s="4">
        <v>24</v>
      </c>
      <c r="K19" s="4">
        <v>2745</v>
      </c>
      <c r="L19" s="4">
        <v>12050</v>
      </c>
      <c r="M19" s="4">
        <v>0.52318900000000002</v>
      </c>
      <c r="N19" s="4">
        <v>0.99801200000000001</v>
      </c>
      <c r="O19" s="4">
        <v>0.99209499999999995</v>
      </c>
      <c r="P19" s="4">
        <v>0.81446399999999997</v>
      </c>
      <c r="Q19" s="4">
        <v>0.99209499999999995</v>
      </c>
      <c r="R19" s="4">
        <v>0.52318900000000002</v>
      </c>
      <c r="S19" s="4">
        <v>0.98336900000000005</v>
      </c>
      <c r="T19" s="4">
        <v>0.68508999999999998</v>
      </c>
    </row>
    <row r="20" spans="1:20" ht="43.2" x14ac:dyDescent="0.3">
      <c r="A20" s="22" t="s">
        <v>28</v>
      </c>
      <c r="B20" s="4">
        <v>48</v>
      </c>
      <c r="C20" s="4">
        <v>8</v>
      </c>
      <c r="D20" s="4">
        <v>20</v>
      </c>
      <c r="E20" s="4" t="s">
        <v>23</v>
      </c>
      <c r="F20" s="4" t="s">
        <v>3</v>
      </c>
      <c r="G20" s="4" t="s">
        <v>29</v>
      </c>
      <c r="H20" s="4">
        <v>8135</v>
      </c>
      <c r="I20" s="4">
        <v>1476</v>
      </c>
      <c r="J20" s="4">
        <v>14</v>
      </c>
      <c r="K20" s="4">
        <v>1044</v>
      </c>
      <c r="L20" s="4">
        <v>5601</v>
      </c>
      <c r="M20" s="4">
        <v>0.58571399999999996</v>
      </c>
      <c r="N20" s="4">
        <v>0.99750700000000003</v>
      </c>
      <c r="O20" s="4">
        <v>0.99060400000000004</v>
      </c>
      <c r="P20" s="4">
        <v>0.842889</v>
      </c>
      <c r="Q20" s="4">
        <v>0.99060400000000004</v>
      </c>
      <c r="R20" s="4">
        <v>0.58571399999999996</v>
      </c>
      <c r="S20" s="4">
        <v>0.98387000000000002</v>
      </c>
      <c r="T20" s="4">
        <v>0.73616000000000004</v>
      </c>
    </row>
    <row r="21" spans="1:20" ht="43.2" x14ac:dyDescent="0.3">
      <c r="A21" s="22"/>
      <c r="B21" s="4">
        <v>48</v>
      </c>
      <c r="C21" s="4">
        <v>8</v>
      </c>
      <c r="D21" s="4">
        <v>25</v>
      </c>
      <c r="E21" s="4" t="s">
        <v>24</v>
      </c>
      <c r="F21" s="4" t="s">
        <v>3</v>
      </c>
      <c r="G21" s="4" t="s">
        <v>30</v>
      </c>
      <c r="H21" s="4">
        <v>15096</v>
      </c>
      <c r="I21" s="4">
        <v>1447</v>
      </c>
      <c r="J21" s="4">
        <v>24</v>
      </c>
      <c r="K21" s="4">
        <v>1575</v>
      </c>
      <c r="L21" s="4">
        <v>12050</v>
      </c>
      <c r="M21" s="4">
        <v>0.47882200000000003</v>
      </c>
      <c r="N21" s="4">
        <v>0.99801200000000001</v>
      </c>
      <c r="O21" s="4">
        <v>0.98368500000000003</v>
      </c>
      <c r="P21" s="4">
        <v>0.88440399999999997</v>
      </c>
      <c r="Q21" s="4">
        <v>0.98368500000000003</v>
      </c>
      <c r="R21" s="4">
        <v>0.47882200000000003</v>
      </c>
      <c r="S21" s="4">
        <v>0.973522</v>
      </c>
      <c r="T21" s="4">
        <v>0.64411300000000005</v>
      </c>
    </row>
    <row r="22" spans="1:20" ht="43.2" x14ac:dyDescent="0.3">
      <c r="A22" s="22" t="s">
        <v>31</v>
      </c>
      <c r="B22" s="4">
        <v>48</v>
      </c>
      <c r="C22" s="4">
        <v>8</v>
      </c>
      <c r="D22" s="4">
        <v>20</v>
      </c>
      <c r="E22" s="4" t="s">
        <v>23</v>
      </c>
      <c r="F22" s="4" t="s">
        <v>3</v>
      </c>
      <c r="G22" s="4" t="s">
        <v>29</v>
      </c>
      <c r="H22" s="4">
        <v>14134</v>
      </c>
      <c r="I22" s="4">
        <v>3511</v>
      </c>
      <c r="J22" s="4">
        <v>1908</v>
      </c>
      <c r="K22" s="4">
        <v>1408</v>
      </c>
      <c r="L22" s="4">
        <v>7307</v>
      </c>
      <c r="M22" s="4">
        <v>0.71376300000000004</v>
      </c>
      <c r="N22" s="4">
        <v>0.79294600000000004</v>
      </c>
      <c r="O22" s="4">
        <v>0.64790599999999998</v>
      </c>
      <c r="P22" s="4">
        <v>0.83843900000000005</v>
      </c>
      <c r="Q22" s="4">
        <v>0.64790599999999998</v>
      </c>
      <c r="R22" s="4">
        <v>0.71376300000000004</v>
      </c>
      <c r="S22" s="4">
        <v>0.64849800000000002</v>
      </c>
      <c r="T22" s="4">
        <v>0.67924200000000001</v>
      </c>
    </row>
    <row r="23" spans="1:20" ht="43.2" x14ac:dyDescent="0.3">
      <c r="A23" s="22"/>
      <c r="B23" s="4">
        <v>48</v>
      </c>
      <c r="C23" s="4">
        <v>8</v>
      </c>
      <c r="D23" s="4">
        <v>25</v>
      </c>
      <c r="E23" s="4" t="s">
        <v>24</v>
      </c>
      <c r="F23" s="4" t="s">
        <v>3</v>
      </c>
      <c r="G23" s="4" t="s">
        <v>30</v>
      </c>
      <c r="H23" s="4">
        <v>22391</v>
      </c>
      <c r="I23" s="4">
        <v>3012</v>
      </c>
      <c r="J23" s="4">
        <v>771</v>
      </c>
      <c r="K23" s="4">
        <v>2745</v>
      </c>
      <c r="L23" s="4">
        <v>15863</v>
      </c>
      <c r="M23" s="4">
        <v>0.52318900000000002</v>
      </c>
      <c r="N23" s="4">
        <v>0.95364899999999997</v>
      </c>
      <c r="O23" s="4">
        <v>0.79619300000000004</v>
      </c>
      <c r="P23" s="4">
        <v>0.85248299999999999</v>
      </c>
      <c r="Q23" s="4">
        <v>0.79619300000000004</v>
      </c>
      <c r="R23" s="4">
        <v>0.52318900000000002</v>
      </c>
      <c r="S23" s="4">
        <v>0.79210100000000006</v>
      </c>
      <c r="T23" s="4">
        <v>0.63144699999999998</v>
      </c>
    </row>
  </sheetData>
  <mergeCells count="10">
    <mergeCell ref="A18:A19"/>
    <mergeCell ref="A16:A17"/>
    <mergeCell ref="A20:A21"/>
    <mergeCell ref="A22:A23"/>
    <mergeCell ref="A2:A3"/>
    <mergeCell ref="A4:A5"/>
    <mergeCell ref="A6:A7"/>
    <mergeCell ref="A8:A9"/>
    <mergeCell ref="A10:A11"/>
    <mergeCell ref="A14:A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Failed Cases</vt:lpstr>
      <vt:lpstr>Exp1 - VAE vs VAE-LSTM</vt:lpstr>
      <vt:lpstr>Exp - 2 Different Test Sets</vt:lpstr>
      <vt:lpstr>Comparison</vt:lpstr>
      <vt:lpstr>Without Failed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Fuad</dc:creator>
  <cp:lastModifiedBy>Farhan Fuad Abir</cp:lastModifiedBy>
  <dcterms:created xsi:type="dcterms:W3CDTF">2022-06-01T14:38:08Z</dcterms:created>
  <dcterms:modified xsi:type="dcterms:W3CDTF">2022-10-07T04:15:44Z</dcterms:modified>
</cp:coreProperties>
</file>