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Salman Ramzan\Documents\Farhan's Data\Data Analysis Project\"/>
    </mc:Choice>
  </mc:AlternateContent>
  <xr:revisionPtr revIDLastSave="0" documentId="13_ncr:1_{E4C149C1-FA26-459C-B9D3-536982B8F74A}" xr6:coauthVersionLast="47" xr6:coauthVersionMax="47" xr10:uidLastSave="{00000000-0000-0000-0000-000000000000}"/>
  <bookViews>
    <workbookView xWindow="-120" yWindow="-120" windowWidth="24240" windowHeight="13140" firstSheet="8" activeTab="13" xr2:uid="{9256D627-E7AA-4F26-ABA5-87542D750274}"/>
  </bookViews>
  <sheets>
    <sheet name="Top 10 Years" sheetId="16" r:id="rId1"/>
    <sheet name="Slicer" sheetId="26" r:id="rId2"/>
    <sheet name="Map" sheetId="32" r:id="rId3"/>
    <sheet name="Sheet29" sheetId="31" r:id="rId4"/>
    <sheet name="All the Universities of Pakista" sheetId="2" r:id="rId5"/>
    <sheet name="Sheet19" sheetId="21" r:id="rId6"/>
    <sheet name="DIST BY SPECIALIZATION" sheetId="14" r:id="rId7"/>
    <sheet name="Total Universities and %" sheetId="6" r:id="rId8"/>
    <sheet name="HeadCount" sheetId="1" r:id="rId9"/>
    <sheet name="Top 10 Cities" sheetId="4" r:id="rId10"/>
    <sheet name="Type distribution" sheetId="7" r:id="rId11"/>
    <sheet name="dist by region" sheetId="8" r:id="rId12"/>
    <sheet name="Distribution by Region" sheetId="10" r:id="rId13"/>
    <sheet name="DASHBOARD" sheetId="12" r:id="rId14"/>
  </sheets>
  <definedNames>
    <definedName name="_xlchart.v5.0" hidden="1">Map!$A$3:$B$3</definedName>
    <definedName name="_xlchart.v5.1" hidden="1">Map!$A$4:$B$10</definedName>
    <definedName name="_xlchart.v5.2" hidden="1">Map!$C$3</definedName>
    <definedName name="_xlchart.v5.3" hidden="1">Map!$C$4:$C$10</definedName>
    <definedName name="_xlchart.v5.4" hidden="1">Map!$A$3:$B$3</definedName>
    <definedName name="_xlchart.v5.5" hidden="1">Map!$A$4:$B$10</definedName>
    <definedName name="_xlchart.v5.6" hidden="1">Map!$C$3</definedName>
    <definedName name="_xlchart.v5.7" hidden="1">Map!$C$4:$C$10</definedName>
    <definedName name="_xlcn.WorksheetConnection_UniversitiesAnalysis.xlsxAll_the_Universities_of_Pakistan1" hidden="1">All_the_Universities_of_Pakistan[]</definedName>
    <definedName name="ExternalData_1" localSheetId="4" hidden="1">'All the Universities of Pakista'!$A$1:$C$228</definedName>
    <definedName name="Slicer_Established1">#N/A</definedName>
    <definedName name="Slicer_Location1">#N/A</definedName>
    <definedName name="Slicer_Province1">#N/A</definedName>
    <definedName name="Slicer_Specialization1">#N/A</definedName>
    <definedName name="Slicer_Type1">#N/A</definedName>
  </definedNames>
  <calcPr calcId="191029"/>
  <pivotCaches>
    <pivotCache cacheId="0" r:id="rId15"/>
    <pivotCache cacheId="1" r:id="rId16"/>
  </pivotCaches>
  <extLs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ll_the_Universities_of_Pakistan" name="All_the_Universities_of_Pakistan" connection="WorksheetConnection_Universities Analysis.xlsx!All_the_Universities_of_Pakista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32" l="1"/>
  <c r="D5" i="1"/>
  <c r="D6" i="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4" i="1"/>
  <c r="D3" i="1"/>
  <c r="E233" i="6"/>
  <c r="D233" i="6"/>
  <c r="C233" i="6"/>
  <c r="B23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608EB5-4085-463C-830E-188C08B5D704}" keepAlive="1" name="Query - All the Universities of Pakistan" description="Connection to the 'All the Universities of Pakistan' query in the workbook." type="5" refreshedVersion="7" background="1" saveData="1">
    <dbPr connection="Provider=Microsoft.Mashup.OleDb.1;Data Source=$Workbook$;Location=&quot;All the Universities of Pakistan&quot;;Extended Properties=&quot;&quot;" command="SELECT * FROM [All the Universities of Pakistan]"/>
  </connection>
  <connection id="2" xr16:uid="{E3BCA86F-D8CD-4003-842E-DAAE93B0D3C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27D075D7-B4D1-435C-9C66-61B1B7B74842}" name="WorksheetConnection_Universities Analysis.xlsx!All_the_Universities_of_Pakistan" type="102" refreshedVersion="7" minRefreshableVersion="5">
    <extLst>
      <ext xmlns:x15="http://schemas.microsoft.com/office/spreadsheetml/2010/11/main" uri="{DE250136-89BD-433C-8126-D09CA5730AF9}">
        <x15:connection id="All_the_Universities_of_Pakistan" autoDelete="1">
          <x15:rangePr sourceName="_xlcn.WorksheetConnection_UniversitiesAnalysis.xlsxAll_the_Universities_of_Pakistan1"/>
        </x15:connection>
      </ext>
    </extLst>
  </connection>
</connections>
</file>

<file path=xl/sharedStrings.xml><?xml version="1.0" encoding="utf-8"?>
<sst xmlns="http://schemas.openxmlformats.org/spreadsheetml/2006/main" count="3531" uniqueCount="381">
  <si>
    <t>University</t>
  </si>
  <si>
    <t>Location</t>
  </si>
  <si>
    <t>Province</t>
  </si>
  <si>
    <t>Established</t>
  </si>
  <si>
    <t>Campuses</t>
  </si>
  <si>
    <t>Specialization</t>
  </si>
  <si>
    <t>Type</t>
  </si>
  <si>
    <t>Riphah International University</t>
  </si>
  <si>
    <t>Islamabad</t>
  </si>
  <si>
    <t>Federal Capital Territory</t>
  </si>
  <si>
    <t>Faisalabad,Lahore,Malakand</t>
  </si>
  <si>
    <t>General</t>
  </si>
  <si>
    <t>Private</t>
  </si>
  <si>
    <t>Capital University of Science &amp; Technology</t>
  </si>
  <si>
    <t>NA</t>
  </si>
  <si>
    <t>Quaid-i-Azam University</t>
  </si>
  <si>
    <t>Public</t>
  </si>
  <si>
    <t>Pakistan Institute of Engineering and Applied Sciences</t>
  </si>
  <si>
    <t>National Defence University, Pakistan</t>
  </si>
  <si>
    <t>Allama Iqbal Open University</t>
  </si>
  <si>
    <t>International Islamic University, Islamabad</t>
  </si>
  <si>
    <t>National University of Sciences and Technology, Pakistan</t>
  </si>
  <si>
    <t>COMSATS University</t>
  </si>
  <si>
    <t>Abbottabad,Attock,Lahore,Vehari,Sahiwal,Wah</t>
  </si>
  <si>
    <t>National University of Computer and Emerging Sciences</t>
  </si>
  <si>
    <t>Chiniot,Karachi,Lahore,Peshawar</t>
  </si>
  <si>
    <t>Bahria University</t>
  </si>
  <si>
    <t>Karachi,Lahore</t>
  </si>
  <si>
    <t>Sir Syed CASE Institute of Technology</t>
  </si>
  <si>
    <t>Sheikhupura</t>
  </si>
  <si>
    <t>Federal Urdu University of Arts, Science and Technology</t>
  </si>
  <si>
    <t>Karachi</t>
  </si>
  <si>
    <t>Institute of Space Technology</t>
  </si>
  <si>
    <t>Foundation University, Islamabad</t>
  </si>
  <si>
    <t>Rawalpindi,Sialkot</t>
  </si>
  <si>
    <t>National University of Modern Languages</t>
  </si>
  <si>
    <t>Faisalabad,Lahore,Multan,Karachi,Hyderabad,Peshawar,Quetta,Gwadar</t>
  </si>
  <si>
    <t>Air University, Islamabad</t>
  </si>
  <si>
    <t>Multan,Kamra</t>
  </si>
  <si>
    <t>Shifa Tameer-e-Millat University</t>
  </si>
  <si>
    <t>Shaheed Zulfiqar Ali Bhutto Medical University</t>
  </si>
  <si>
    <t>Medical</t>
  </si>
  <si>
    <t>Muslim Youth University</t>
  </si>
  <si>
    <t>National University of Technology</t>
  </si>
  <si>
    <t>Engineering and Technology</t>
  </si>
  <si>
    <t>Pakistan Institute of Development Economics</t>
  </si>
  <si>
    <t>National Skills University</t>
  </si>
  <si>
    <t>Ibadat International University</t>
  </si>
  <si>
    <t>University of Balochistan</t>
  </si>
  <si>
    <t>Quetta</t>
  </si>
  <si>
    <t>Balochistan</t>
  </si>
  <si>
    <t>Mastung,Kharan,Pishin</t>
  </si>
  <si>
    <t>Balochistan University of Engineering and Technology</t>
  </si>
  <si>
    <t>Khuzdar</t>
  </si>
  <si>
    <t>Al-Hamd Islamic University</t>
  </si>
  <si>
    <t>Balochistan University of Information Technology, Engineering and Management Sciences</t>
  </si>
  <si>
    <t>Zhob</t>
  </si>
  <si>
    <t>Sardar Bahadur Khan Women's University</t>
  </si>
  <si>
    <t>Noshki,Pishin,Khuzdar</t>
  </si>
  <si>
    <t>Lasbela University of Agriculture, Water and Marine Sciences</t>
  </si>
  <si>
    <t>Lasbela</t>
  </si>
  <si>
    <t>Wadh,Dera Murad Jamali</t>
  </si>
  <si>
    <t>University of Turbat</t>
  </si>
  <si>
    <t>Turbat</t>
  </si>
  <si>
    <t>Gwadar
(2016-2021)</t>
  </si>
  <si>
    <t>University of Loralai</t>
  </si>
  <si>
    <t>Loralai</t>
  </si>
  <si>
    <t>Mir Chakar Khan Rind University</t>
  </si>
  <si>
    <t>Sibi</t>
  </si>
  <si>
    <t>University of Gwadar</t>
  </si>
  <si>
    <t>Gwadar</t>
  </si>
  <si>
    <t>Islamia College University</t>
  </si>
  <si>
    <t>Peshawar</t>
  </si>
  <si>
    <t>Khyber Pakhtunkhwa</t>
  </si>
  <si>
    <t>Pakistan Military Academy</t>
  </si>
  <si>
    <t>Abbotabad</t>
  </si>
  <si>
    <t>Military</t>
  </si>
  <si>
    <t>Pakistan Air Force Academy</t>
  </si>
  <si>
    <t>Risalpur</t>
  </si>
  <si>
    <t>University of Peshawar</t>
  </si>
  <si>
    <t>Gomal University</t>
  </si>
  <si>
    <t>Dera Ismail Khan</t>
  </si>
  <si>
    <t>Tank</t>
  </si>
  <si>
    <t>University of Engineering and Technology, Peshawar</t>
  </si>
  <si>
    <t>Abbottabad,Bannu,Jalozai,Kohat</t>
  </si>
  <si>
    <t>University of Agriculture, Peshawar</t>
  </si>
  <si>
    <t>Mardan</t>
  </si>
  <si>
    <t>Preston University</t>
  </si>
  <si>
    <t>Kohat</t>
  </si>
  <si>
    <t>Karachi,Islamabad,Lahore,Peshawar</t>
  </si>
  <si>
    <t>CECOS University of Information Technology and Emerging Sciences</t>
  </si>
  <si>
    <t>Ghulam Ishaq Khan Institute of Engineering Sciences and Technology</t>
  </si>
  <si>
    <t>Swabi</t>
  </si>
  <si>
    <t>Kohat University of Science and Technology</t>
  </si>
  <si>
    <t>Hangu</t>
  </si>
  <si>
    <t>University of Malakand</t>
  </si>
  <si>
    <t>Chakdara</t>
  </si>
  <si>
    <t>Qurtuba University</t>
  </si>
  <si>
    <t>Sarhad University of Science and Information Technology</t>
  </si>
  <si>
    <t>United Arab Emirates</t>
  </si>
  <si>
    <t>City University of Science and Information Technology, Peshawar</t>
  </si>
  <si>
    <t>Hazara University</t>
  </si>
  <si>
    <t>Mansehra</t>
  </si>
  <si>
    <t>Battagram</t>
  </si>
  <si>
    <t>Gandhara University</t>
  </si>
  <si>
    <t>Northern University, Nowshera</t>
  </si>
  <si>
    <t>Nowshera</t>
  </si>
  <si>
    <t>Institute of Management Sciences Peshawar</t>
  </si>
  <si>
    <t>University of Science and Technology Bannu</t>
  </si>
  <si>
    <t>Bannu</t>
  </si>
  <si>
    <t>Shaheed Benazir Bhutto Women University</t>
  </si>
  <si>
    <t>Khyber Medical University</t>
  </si>
  <si>
    <t>Abbottabad,Bannu,Dera Ismail Khan,Saidu Sharif</t>
  </si>
  <si>
    <t>Abasyn University</t>
  </si>
  <si>
    <t>Abdul Wali Khan University Mardan</t>
  </si>
  <si>
    <t>Chitral,Pabbi</t>
  </si>
  <si>
    <t>Shaheed Benazir Bhutto University, Sheringal</t>
  </si>
  <si>
    <t>Upper Dir</t>
  </si>
  <si>
    <t>Chitral</t>
  </si>
  <si>
    <t>University of Swat</t>
  </si>
  <si>
    <t>Swat</t>
  </si>
  <si>
    <t>Bacha Khan University</t>
  </si>
  <si>
    <t>Charsadda</t>
  </si>
  <si>
    <t>University of Haripur</t>
  </si>
  <si>
    <t>Haripur</t>
  </si>
  <si>
    <t>IQRA National University</t>
  </si>
  <si>
    <t>Khushal Khan Khattak University</t>
  </si>
  <si>
    <t>Karak</t>
  </si>
  <si>
    <t>University of Swabi</t>
  </si>
  <si>
    <t>University of Buner</t>
  </si>
  <si>
    <t>Buner</t>
  </si>
  <si>
    <t>Abbottabad University of Science and Technology</t>
  </si>
  <si>
    <t>Abbottabad</t>
  </si>
  <si>
    <t>Women University Mardan</t>
  </si>
  <si>
    <t>Women University Swabi</t>
  </si>
  <si>
    <t>University of Technology, Nowshera</t>
  </si>
  <si>
    <t>FATA University</t>
  </si>
  <si>
    <t>Akhorwal</t>
  </si>
  <si>
    <t>University of Chitral</t>
  </si>
  <si>
    <t>University of Engineering and Technology, Mardan</t>
  </si>
  <si>
    <t>University of Agriculture, Dera Ismail Khan</t>
  </si>
  <si>
    <t>University of Lakki Marwat</t>
  </si>
  <si>
    <t>Lakki Marwat</t>
  </si>
  <si>
    <t>Pak-Austria Fachhochschule: Institute of Applied Sciences and Technology</t>
  </si>
  <si>
    <t>University of Dir</t>
  </si>
  <si>
    <t>Timergara</t>
  </si>
  <si>
    <t>King Edward Medical University</t>
  </si>
  <si>
    <t>Lahore</t>
  </si>
  <si>
    <t>Punjab</t>
  </si>
  <si>
    <t>University of Engineering and Technology, Lahore</t>
  </si>
  <si>
    <t>Faisalabad,Sheikhupura,Gujranwala,Narowal</t>
  </si>
  <si>
    <t>Forman Christian College</t>
  </si>
  <si>
    <t>National College of Arts</t>
  </si>
  <si>
    <t>Rawalpindi</t>
  </si>
  <si>
    <t>University of Veterinary and Animal Sciences</t>
  </si>
  <si>
    <t>Jhang,Pattoki,Narowal,Layyah</t>
  </si>
  <si>
    <t>University of the Punjab</t>
  </si>
  <si>
    <t>Gujranwala,Jhelum,Khanspur</t>
  </si>
  <si>
    <t>Punjab Tianjin University of Technology</t>
  </si>
  <si>
    <t>University of Agriculture, Faisalabad</t>
  </si>
  <si>
    <t>Faisalabad</t>
  </si>
  <si>
    <t>Burewala,Toba Tek Singh,Depalpur</t>
  </si>
  <si>
    <t>Namal Institute</t>
  </si>
  <si>
    <t>Mianwali</t>
  </si>
  <si>
    <t>Kinnaird College for Women University</t>
  </si>
  <si>
    <t>Government College University, Lahore</t>
  </si>
  <si>
    <t>Lahore College for Women University</t>
  </si>
  <si>
    <t>Jhang</t>
  </si>
  <si>
    <t>Government College University, Faisalabad</t>
  </si>
  <si>
    <t>Layyah,Sahiwal,Chiniot</t>
  </si>
  <si>
    <t>Fatima Jinnah Medical University</t>
  </si>
  <si>
    <t>National Textile University</t>
  </si>
  <si>
    <t>Pir Mehr Ali Shah Arid Agriculture University</t>
  </si>
  <si>
    <t>Bahauddin Zakariya University</t>
  </si>
  <si>
    <t>Multan</t>
  </si>
  <si>
    <t>Layyah,Vehari</t>
  </si>
  <si>
    <t>The Islamia University of Bahawalpur</t>
  </si>
  <si>
    <t>Bahawalpur</t>
  </si>
  <si>
    <t>Bahawalnagar,Rahim Yar Khan</t>
  </si>
  <si>
    <t>University of Engineering and Technology, Taxila</t>
  </si>
  <si>
    <t>Taxila</t>
  </si>
  <si>
    <t>Lahore University of Management Sciences</t>
  </si>
  <si>
    <t>NFC Institute of Engineering and Technology</t>
  </si>
  <si>
    <t>Institute of Management Sciences, Lahore</t>
  </si>
  <si>
    <t>University of Management and Technology, Lahore</t>
  </si>
  <si>
    <t>Sialkot</t>
  </si>
  <si>
    <t>National College of Business Administration and Economics</t>
  </si>
  <si>
    <t>Multan,Bahawalpur,Rahim Yar Khan</t>
  </si>
  <si>
    <t>University of Central Punjab</t>
  </si>
  <si>
    <t>Fatima Jinnah Women University</t>
  </si>
  <si>
    <t>University of Sargodha</t>
  </si>
  <si>
    <t>Sargodha</t>
  </si>
  <si>
    <t>Bhakkar</t>
  </si>
  <si>
    <t>University of Health Sciences, Lahore</t>
  </si>
  <si>
    <t>University of Education</t>
  </si>
  <si>
    <t>Attock,Dera Ghazi Khan,Faisalabad,Jauharabad,Multan,Vehari</t>
  </si>
  <si>
    <t>GIFT University</t>
  </si>
  <si>
    <t>Gujranwala</t>
  </si>
  <si>
    <t>Hajvery University</t>
  </si>
  <si>
    <t>Faisalabad Medical University</t>
  </si>
  <si>
    <t>University of Faisalabad</t>
  </si>
  <si>
    <t>University of Lahore</t>
  </si>
  <si>
    <t>Gujrat,Sargodha,Pakpattan</t>
  </si>
  <si>
    <t>Beaconhouse National University</t>
  </si>
  <si>
    <t>University of South Asia</t>
  </si>
  <si>
    <t>University of Gujrat</t>
  </si>
  <si>
    <t>Gujrat</t>
  </si>
  <si>
    <t>Lahore,Rawalpindi,Narowal,Mandi Bahauddin</t>
  </si>
  <si>
    <t>Superior University</t>
  </si>
  <si>
    <t>Minhaj University, Lahore</t>
  </si>
  <si>
    <t>HITEC University</t>
  </si>
  <si>
    <t>University of Wah</t>
  </si>
  <si>
    <t>Wah</t>
  </si>
  <si>
    <t>Pakistan Institute of Fashion and Design</t>
  </si>
  <si>
    <t>Women University Multan</t>
  </si>
  <si>
    <t>Institute of Southern Punjab</t>
  </si>
  <si>
    <t>Qarshi University</t>
  </si>
  <si>
    <t>Government College Women University, Sialkot</t>
  </si>
  <si>
    <t>Government Sadiq College Women University</t>
  </si>
  <si>
    <t>Ghazi University</t>
  </si>
  <si>
    <t>Dera Ghazi Khan</t>
  </si>
  <si>
    <t>Government College Women University, Faisalabad</t>
  </si>
  <si>
    <t>Information Technology University (Lahore)</t>
  </si>
  <si>
    <t>Muhammad Nawaz Sharif University of Agriculture</t>
  </si>
  <si>
    <t>Muhammad Nawaz Sharif University of Engineering and Technology</t>
  </si>
  <si>
    <t>Virtual University of Pakistan</t>
  </si>
  <si>
    <t>Across the entirePakistan</t>
  </si>
  <si>
    <t>Lahore Garrison University</t>
  </si>
  <si>
    <t>Cholistan University of Veterinary and Animal Sciences</t>
  </si>
  <si>
    <t>Agriculture and Veterinary</t>
  </si>
  <si>
    <t>Khawaja Fareed University of Engineering and Information Technology</t>
  </si>
  <si>
    <t>Rahim Yar Khan</t>
  </si>
  <si>
    <t>University of Engineering and Technology, Rasul</t>
  </si>
  <si>
    <t>Mandi Bahauddin</t>
  </si>
  <si>
    <t>University of Sahiwal</t>
  </si>
  <si>
    <t>Sahiwal</t>
  </si>
  <si>
    <t>University of Okara</t>
  </si>
  <si>
    <t>Okara</t>
  </si>
  <si>
    <t>University of Jhang</t>
  </si>
  <si>
    <t>NUR International University</t>
  </si>
  <si>
    <t>University of Sialkot</t>
  </si>
  <si>
    <t>Lahore School of Economics</t>
  </si>
  <si>
    <t>Rawalpindi Medical University</t>
  </si>
  <si>
    <t>Nishtar Medical University</t>
  </si>
  <si>
    <t>National University of Medical Sciences</t>
  </si>
  <si>
    <t>University of Home Economics Lahore</t>
  </si>
  <si>
    <t>Mir Chakar Khan Rind University of Technology</t>
  </si>
  <si>
    <t>Rawalpindi Women University</t>
  </si>
  <si>
    <t>Institute for Art and Culture</t>
  </si>
  <si>
    <t>Arts and Design</t>
  </si>
  <si>
    <t>University of Narowal</t>
  </si>
  <si>
    <t>Narowal</t>
  </si>
  <si>
    <t>Al-Qadir University</t>
  </si>
  <si>
    <t>Sohawa</t>
  </si>
  <si>
    <t>Sufism</t>
  </si>
  <si>
    <t>Baba Guru Nanak University</t>
  </si>
  <si>
    <t>Nankana Sahib</t>
  </si>
  <si>
    <t>University of Chakwal</t>
  </si>
  <si>
    <t>Chakwal</t>
  </si>
  <si>
    <t>University of Mianwali</t>
  </si>
  <si>
    <t>Thal University</t>
  </si>
  <si>
    <t>Green International University</t>
  </si>
  <si>
    <t>Kohsar University Murree</t>
  </si>
  <si>
    <t>Murree</t>
  </si>
  <si>
    <t>Lahore Institute of Science and Technology</t>
  </si>
  <si>
    <t>Grand Asian University Sialkot</t>
  </si>
  <si>
    <t>Government Viqar-un-Nisa Women University</t>
  </si>
  <si>
    <t>Liaquat University of Medical and Health Sciences</t>
  </si>
  <si>
    <t>Jamshoro</t>
  </si>
  <si>
    <t>Sindh</t>
  </si>
  <si>
    <t>Sindh Madressatul Islam University</t>
  </si>
  <si>
    <t>NED University of Engineering and Technology</t>
  </si>
  <si>
    <t>Tharparkar</t>
  </si>
  <si>
    <t>Dow University of Health Sciences</t>
  </si>
  <si>
    <t>University of Sindh</t>
  </si>
  <si>
    <t>Hyderabad,Larkana,Badin,Dadu,Mirpur Khas,Naushahro Feroze,Thatta,Bhit Shah,</t>
  </si>
  <si>
    <t>University of Karachi</t>
  </si>
  <si>
    <t>Institute of Business Administration, Karachi</t>
  </si>
  <si>
    <t>Dawood University of Engineering and Technology</t>
  </si>
  <si>
    <t>Mehran University of Engineering and Technology</t>
  </si>
  <si>
    <t>Khairpur,Sujawal,Jacobabad,</t>
  </si>
  <si>
    <t>Pakistan Naval Academy</t>
  </si>
  <si>
    <t>Shah Abdul Latif University</t>
  </si>
  <si>
    <t>Khairpur</t>
  </si>
  <si>
    <t>Ghotki,Shikarpur,Shahdadkot</t>
  </si>
  <si>
    <t>Quaid-e-Awam University of Engineering, Science and Technology</t>
  </si>
  <si>
    <t>Benazirabad</t>
  </si>
  <si>
    <t>Larkana</t>
  </si>
  <si>
    <t>Sindh Agriculture University</t>
  </si>
  <si>
    <t>Tandojam</t>
  </si>
  <si>
    <t>Dokri,Khairpur,Umerkot</t>
  </si>
  <si>
    <t>Indus Valley School of Art and Architecture</t>
  </si>
  <si>
    <t>Baqai Medical University</t>
  </si>
  <si>
    <t>Hamdard University</t>
  </si>
  <si>
    <t>Commecs institute of business and emerging sciences</t>
  </si>
  <si>
    <t>Sir Syed University of Engineering and Technology</t>
  </si>
  <si>
    <t>Sukkur Institute of Business Administration (IBA) University</t>
  </si>
  <si>
    <t>Sukkur</t>
  </si>
  <si>
    <t>Hyderabad,Larkana,Mirpurkhas</t>
  </si>
  <si>
    <t>Textile Institute of Pakistan</t>
  </si>
  <si>
    <t>Institute of Business Management</t>
  </si>
  <si>
    <t>Shaheed Zulfiqar Ali Bhutto Institute of Science and Technology</t>
  </si>
  <si>
    <t>Hyderabad,Islamabad,Larkana,United Arab Emirates</t>
  </si>
  <si>
    <t>Isra University</t>
  </si>
  <si>
    <t>Hyderabad</t>
  </si>
  <si>
    <t>Islamabad,Karachi</t>
  </si>
  <si>
    <t>Karachi Institute of Economics and Technology</t>
  </si>
  <si>
    <t>Greenwich University, Karachi</t>
  </si>
  <si>
    <t>Mauritius</t>
  </si>
  <si>
    <t>Jinnah University for Women</t>
  </si>
  <si>
    <t>Iqra University</t>
  </si>
  <si>
    <t>Islamabad,Quetta</t>
  </si>
  <si>
    <t>Dadabhoy Institute of Higher Education</t>
  </si>
  <si>
    <t>Ilma University</t>
  </si>
  <si>
    <t>Preston Institute of Management Sciences and Technology</t>
  </si>
  <si>
    <t>Indus University</t>
  </si>
  <si>
    <t>University of EAST</t>
  </si>
  <si>
    <t>Aga Khan University</t>
  </si>
  <si>
    <t>London</t>
  </si>
  <si>
    <t>Shaheed Mohtarma Benazir Bhutto Medical University</t>
  </si>
  <si>
    <t>Muhammad Ali Jinnah University</t>
  </si>
  <si>
    <t>Sindh Institute of Medical Sciences</t>
  </si>
  <si>
    <t>Karachi School for Business and Leadership</t>
  </si>
  <si>
    <t>Habib University</t>
  </si>
  <si>
    <t>Benazir Bhutto Shaheed University</t>
  </si>
  <si>
    <t>Shaheed Benazir Bhutto University, Benazirabad</t>
  </si>
  <si>
    <t>Sanghar,Naushehro Feroze</t>
  </si>
  <si>
    <t>KASB Institute of Technology</t>
  </si>
  <si>
    <t>Pir Abdul Qadir Shah Jeelani Institute of Medical Sciences</t>
  </si>
  <si>
    <t>Jinnah Sindh Medical University</t>
  </si>
  <si>
    <t>Shaheed Zulfiqar Ali Bhutto University of Law</t>
  </si>
  <si>
    <t>DHA Suffa University</t>
  </si>
  <si>
    <t>Nazeer Hussain University</t>
  </si>
  <si>
    <t>Peoples University of Medical and Health Sciences for Women</t>
  </si>
  <si>
    <t>Shaheed Benazir Bhutto University of Veterinary and Animal Sciences</t>
  </si>
  <si>
    <t>Newports Institute of Communications and Economics</t>
  </si>
  <si>
    <t>Shaheed Benazir Bhutto City University</t>
  </si>
  <si>
    <t>Shaheed Benazir Bhutto Dewan University</t>
  </si>
  <si>
    <t>Hyderabad Institute of Arts, Science and Technology</t>
  </si>
  <si>
    <t>Qalandar Shahbaz University of Modern Sciences</t>
  </si>
  <si>
    <t>Benazir Bhutto Shaheed University of Technology and Skill Development</t>
  </si>
  <si>
    <t>Begum Nusrat Bhutto Women University</t>
  </si>
  <si>
    <t>University of Sufism and Modern Sciences</t>
  </si>
  <si>
    <t>Bhit Shah</t>
  </si>
  <si>
    <t>Government College University Hyderabad</t>
  </si>
  <si>
    <t>Shaikh Ayaz University</t>
  </si>
  <si>
    <t>Shikarpur</t>
  </si>
  <si>
    <t>Ziauddin University</t>
  </si>
  <si>
    <t>Salim Habib University</t>
  </si>
  <si>
    <t>Mirpur University of Science and Technology</t>
  </si>
  <si>
    <t>Mirpur</t>
  </si>
  <si>
    <t>Azad Jammu and Kashmir</t>
  </si>
  <si>
    <t>Bhimber</t>
  </si>
  <si>
    <t>University of Azad Jammu and Kashmir</t>
  </si>
  <si>
    <t>Muzaffarabad</t>
  </si>
  <si>
    <t>Neelam,Jhelum Valley</t>
  </si>
  <si>
    <t>University of Poonch</t>
  </si>
  <si>
    <t>Rawalakot</t>
  </si>
  <si>
    <t>Sudhanoti,Haveli</t>
  </si>
  <si>
    <t>Al-Khair University</t>
  </si>
  <si>
    <t>Mohi-ud-Din Islamic University</t>
  </si>
  <si>
    <t>Nerian Sharif</t>
  </si>
  <si>
    <t>Women University of Azad Jammu and Kashmir Bagh</t>
  </si>
  <si>
    <t>Bagh</t>
  </si>
  <si>
    <t>University of Kotli</t>
  </si>
  <si>
    <t>Kotli</t>
  </si>
  <si>
    <t>Karakoram International University</t>
  </si>
  <si>
    <t>Gilgit</t>
  </si>
  <si>
    <t>Gilgit-Baltistan</t>
  </si>
  <si>
    <t>Hunza Valley,Ghizar,Chilas</t>
  </si>
  <si>
    <t>Baltistan University</t>
  </si>
  <si>
    <t>Skardu</t>
  </si>
  <si>
    <t>Count of University</t>
  </si>
  <si>
    <t>Row Labels</t>
  </si>
  <si>
    <t>Grand Total</t>
  </si>
  <si>
    <t>HeadCount</t>
  </si>
  <si>
    <t>Column Labels</t>
  </si>
  <si>
    <t>Count of Location</t>
  </si>
  <si>
    <t>Country</t>
  </si>
  <si>
    <t>Pakistan</t>
  </si>
  <si>
    <t>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</si>
</sst>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entury Gothic"/>
      <family val="2"/>
      <scheme val="minor"/>
    </font>
    <font>
      <sz val="11"/>
      <color theme="1"/>
      <name val="Century Gothic"/>
      <family val="2"/>
      <scheme val="minor"/>
    </font>
    <font>
      <b/>
      <sz val="11"/>
      <color theme="1"/>
      <name val="Century Gothic"/>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2" fillId="2" borderId="0" xfId="0" applyFont="1" applyFill="1"/>
    <xf numFmtId="9" fontId="0" fillId="0" borderId="0" xfId="1" applyFont="1"/>
    <xf numFmtId="164" fontId="0" fillId="0" borderId="0" xfId="1" applyNumberFormat="1" applyFont="1"/>
  </cellXfs>
  <cellStyles count="2">
    <cellStyle name="Normal" xfId="0" builtinId="0"/>
    <cellStyle name="Percent" xfId="1" builtinId="5"/>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US" sz="1100" b="1">
                <a:solidFill>
                  <a:schemeClr val="tx1"/>
                </a:solidFill>
              </a:rPr>
              <a:t>Yearly Growth of Universities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PK"/>
        </a:p>
      </c:txPr>
    </c:title>
    <c:autoTitleDeleted val="0"/>
    <c:plotArea>
      <c:layout/>
      <c:lineChart>
        <c:grouping val="standard"/>
        <c:varyColors val="0"/>
        <c:ser>
          <c:idx val="1"/>
          <c:order val="1"/>
          <c:tx>
            <c:strRef>
              <c:f>HeadCount!$D$2</c:f>
              <c:strCache>
                <c:ptCount val="1"/>
                <c:pt idx="0">
                  <c:v>HeadCount</c:v>
                </c:pt>
              </c:strCache>
            </c:strRef>
          </c:tx>
          <c:spPr>
            <a:ln w="28575" cap="rnd">
              <a:solidFill>
                <a:schemeClr val="accent2"/>
              </a:solidFill>
              <a:round/>
            </a:ln>
            <a:effectLst/>
          </c:spPr>
          <c:marker>
            <c:symbol val="none"/>
          </c:marker>
          <c:dLbls>
            <c:delete val="1"/>
          </c:dLbls>
          <c:trendline>
            <c:spPr>
              <a:ln w="19050" cap="rnd">
                <a:solidFill>
                  <a:schemeClr val="tx1"/>
                </a:solidFill>
                <a:prstDash val="sysDot"/>
              </a:ln>
              <a:effectLst/>
            </c:spPr>
            <c:trendlineType val="linear"/>
            <c:dispRSqr val="0"/>
            <c:dispEq val="0"/>
          </c:trendline>
          <c:cat>
            <c:numRef>
              <c:f>HeadCount!$B$3:$B$72</c:f>
              <c:numCache>
                <c:formatCode>General</c:formatCode>
                <c:ptCount val="70"/>
                <c:pt idx="0">
                  <c:v>1860</c:v>
                </c:pt>
                <c:pt idx="1">
                  <c:v>1864</c:v>
                </c:pt>
                <c:pt idx="2">
                  <c:v>1873</c:v>
                </c:pt>
                <c:pt idx="3">
                  <c:v>1875</c:v>
                </c:pt>
                <c:pt idx="4">
                  <c:v>1881</c:v>
                </c:pt>
                <c:pt idx="5">
                  <c:v>1882</c:v>
                </c:pt>
                <c:pt idx="6">
                  <c:v>1885</c:v>
                </c:pt>
                <c:pt idx="7">
                  <c:v>1897</c:v>
                </c:pt>
                <c:pt idx="8">
                  <c:v>1906</c:v>
                </c:pt>
                <c:pt idx="9">
                  <c:v>1913</c:v>
                </c:pt>
                <c:pt idx="10">
                  <c:v>1917</c:v>
                </c:pt>
                <c:pt idx="11">
                  <c:v>1921</c:v>
                </c:pt>
                <c:pt idx="12">
                  <c:v>1922</c:v>
                </c:pt>
                <c:pt idx="13">
                  <c:v>1945</c:v>
                </c:pt>
                <c:pt idx="14">
                  <c:v>1947</c:v>
                </c:pt>
                <c:pt idx="15">
                  <c:v>1948</c:v>
                </c:pt>
                <c:pt idx="16">
                  <c:v>1949</c:v>
                </c:pt>
                <c:pt idx="17">
                  <c:v>1950</c:v>
                </c:pt>
                <c:pt idx="18">
                  <c:v>1951</c:v>
                </c:pt>
                <c:pt idx="19">
                  <c:v>1955</c:v>
                </c:pt>
                <c:pt idx="20">
                  <c:v>1957</c:v>
                </c:pt>
                <c:pt idx="21">
                  <c:v>1959</c:v>
                </c:pt>
                <c:pt idx="22">
                  <c:v>1962</c:v>
                </c:pt>
                <c:pt idx="23">
                  <c:v>1963</c:v>
                </c:pt>
                <c:pt idx="24">
                  <c:v>1967</c:v>
                </c:pt>
                <c:pt idx="25">
                  <c:v>1969</c:v>
                </c:pt>
                <c:pt idx="26">
                  <c:v>1970</c:v>
                </c:pt>
                <c:pt idx="27">
                  <c:v>1973</c:v>
                </c:pt>
                <c:pt idx="28">
                  <c:v>1974</c:v>
                </c:pt>
                <c:pt idx="29">
                  <c:v>1975</c:v>
                </c:pt>
                <c:pt idx="30">
                  <c:v>1977</c:v>
                </c:pt>
                <c:pt idx="31">
                  <c:v>1980</c:v>
                </c:pt>
                <c:pt idx="32">
                  <c:v>1981</c:v>
                </c:pt>
                <c:pt idx="33">
                  <c:v>1983</c:v>
                </c:pt>
                <c:pt idx="34">
                  <c:v>1984</c:v>
                </c:pt>
                <c:pt idx="35">
                  <c:v>1985</c:v>
                </c:pt>
                <c:pt idx="36">
                  <c:v>1986</c:v>
                </c:pt>
                <c:pt idx="37">
                  <c:v>1987</c:v>
                </c:pt>
                <c:pt idx="38">
                  <c:v>1988</c:v>
                </c:pt>
                <c:pt idx="39">
                  <c:v>1989</c:v>
                </c:pt>
                <c:pt idx="40">
                  <c:v>1990</c:v>
                </c:pt>
                <c:pt idx="41">
                  <c:v>1991</c:v>
                </c:pt>
                <c:pt idx="42">
                  <c:v>1993</c:v>
                </c:pt>
                <c:pt idx="43">
                  <c:v>1994</c:v>
                </c:pt>
                <c:pt idx="44">
                  <c:v>1995</c:v>
                </c:pt>
                <c:pt idx="45">
                  <c:v>1997</c:v>
                </c:pt>
                <c:pt idx="46">
                  <c:v>1998</c:v>
                </c:pt>
                <c:pt idx="47">
                  <c:v>1999</c:v>
                </c:pt>
                <c:pt idx="48">
                  <c:v>2000</c:v>
                </c:pt>
                <c:pt idx="49">
                  <c:v>2001</c:v>
                </c:pt>
                <c:pt idx="50">
                  <c:v>2002</c:v>
                </c:pt>
                <c:pt idx="51">
                  <c:v>2003</c:v>
                </c:pt>
                <c:pt idx="52">
                  <c:v>2004</c:v>
                </c:pt>
                <c:pt idx="53">
                  <c:v>2005</c:v>
                </c:pt>
                <c:pt idx="54">
                  <c:v>2007</c:v>
                </c:pt>
                <c:pt idx="55">
                  <c:v>2008</c:v>
                </c:pt>
                <c:pt idx="56">
                  <c:v>2009</c:v>
                </c:pt>
                <c:pt idx="57">
                  <c:v>2010</c:v>
                </c:pt>
                <c:pt idx="58">
                  <c:v>2011</c:v>
                </c:pt>
                <c:pt idx="59">
                  <c:v>2012</c:v>
                </c:pt>
                <c:pt idx="60">
                  <c:v>2013</c:v>
                </c:pt>
                <c:pt idx="61">
                  <c:v>2014</c:v>
                </c:pt>
                <c:pt idx="62">
                  <c:v>2015</c:v>
                </c:pt>
                <c:pt idx="63">
                  <c:v>2016</c:v>
                </c:pt>
                <c:pt idx="64">
                  <c:v>2017</c:v>
                </c:pt>
                <c:pt idx="65">
                  <c:v>2018</c:v>
                </c:pt>
                <c:pt idx="66">
                  <c:v>2019</c:v>
                </c:pt>
                <c:pt idx="67">
                  <c:v>2020</c:v>
                </c:pt>
                <c:pt idx="68">
                  <c:v>2021</c:v>
                </c:pt>
                <c:pt idx="69">
                  <c:v>2022</c:v>
                </c:pt>
              </c:numCache>
            </c:numRef>
          </c:cat>
          <c:val>
            <c:numRef>
              <c:f>HeadCount!$D$3:$D$72</c:f>
              <c:numCache>
                <c:formatCode>General</c:formatCode>
                <c:ptCount val="70"/>
                <c:pt idx="0">
                  <c:v>1</c:v>
                </c:pt>
                <c:pt idx="1">
                  <c:v>3</c:v>
                </c:pt>
                <c:pt idx="2">
                  <c:v>4</c:v>
                </c:pt>
                <c:pt idx="3">
                  <c:v>5</c:v>
                </c:pt>
                <c:pt idx="4">
                  <c:v>6</c:v>
                </c:pt>
                <c:pt idx="5">
                  <c:v>8</c:v>
                </c:pt>
                <c:pt idx="6">
                  <c:v>9</c:v>
                </c:pt>
                <c:pt idx="7">
                  <c:v>10</c:v>
                </c:pt>
                <c:pt idx="8">
                  <c:v>11</c:v>
                </c:pt>
                <c:pt idx="9">
                  <c:v>13</c:v>
                </c:pt>
                <c:pt idx="10">
                  <c:v>14</c:v>
                </c:pt>
                <c:pt idx="11">
                  <c:v>15</c:v>
                </c:pt>
                <c:pt idx="12">
                  <c:v>17</c:v>
                </c:pt>
                <c:pt idx="13">
                  <c:v>18</c:v>
                </c:pt>
                <c:pt idx="14">
                  <c:v>21</c:v>
                </c:pt>
                <c:pt idx="15">
                  <c:v>22</c:v>
                </c:pt>
                <c:pt idx="16">
                  <c:v>23</c:v>
                </c:pt>
                <c:pt idx="17">
                  <c:v>26</c:v>
                </c:pt>
                <c:pt idx="18">
                  <c:v>28</c:v>
                </c:pt>
                <c:pt idx="19">
                  <c:v>30</c:v>
                </c:pt>
                <c:pt idx="20">
                  <c:v>31</c:v>
                </c:pt>
                <c:pt idx="21">
                  <c:v>32</c:v>
                </c:pt>
                <c:pt idx="22">
                  <c:v>33</c:v>
                </c:pt>
                <c:pt idx="23">
                  <c:v>34</c:v>
                </c:pt>
                <c:pt idx="24">
                  <c:v>36</c:v>
                </c:pt>
                <c:pt idx="25">
                  <c:v>37</c:v>
                </c:pt>
                <c:pt idx="26">
                  <c:v>41</c:v>
                </c:pt>
                <c:pt idx="27">
                  <c:v>43</c:v>
                </c:pt>
                <c:pt idx="28">
                  <c:v>48</c:v>
                </c:pt>
                <c:pt idx="29">
                  <c:v>51</c:v>
                </c:pt>
                <c:pt idx="30">
                  <c:v>52</c:v>
                </c:pt>
                <c:pt idx="31">
                  <c:v>55</c:v>
                </c:pt>
                <c:pt idx="32">
                  <c:v>56</c:v>
                </c:pt>
                <c:pt idx="33">
                  <c:v>57</c:v>
                </c:pt>
                <c:pt idx="34">
                  <c:v>59</c:v>
                </c:pt>
                <c:pt idx="35">
                  <c:v>60</c:v>
                </c:pt>
                <c:pt idx="36">
                  <c:v>62</c:v>
                </c:pt>
                <c:pt idx="37">
                  <c:v>65</c:v>
                </c:pt>
                <c:pt idx="38">
                  <c:v>66</c:v>
                </c:pt>
                <c:pt idx="39">
                  <c:v>68</c:v>
                </c:pt>
                <c:pt idx="40">
                  <c:v>69</c:v>
                </c:pt>
                <c:pt idx="41">
                  <c:v>71</c:v>
                </c:pt>
                <c:pt idx="42">
                  <c:v>73</c:v>
                </c:pt>
                <c:pt idx="43">
                  <c:v>78</c:v>
                </c:pt>
                <c:pt idx="44">
                  <c:v>81</c:v>
                </c:pt>
                <c:pt idx="45">
                  <c:v>84</c:v>
                </c:pt>
                <c:pt idx="46">
                  <c:v>91</c:v>
                </c:pt>
                <c:pt idx="47">
                  <c:v>92</c:v>
                </c:pt>
                <c:pt idx="48">
                  <c:v>96</c:v>
                </c:pt>
                <c:pt idx="49">
                  <c:v>105</c:v>
                </c:pt>
                <c:pt idx="50">
                  <c:v>123</c:v>
                </c:pt>
                <c:pt idx="51">
                  <c:v>126</c:v>
                </c:pt>
                <c:pt idx="52">
                  <c:v>131</c:v>
                </c:pt>
                <c:pt idx="53">
                  <c:v>135</c:v>
                </c:pt>
                <c:pt idx="54">
                  <c:v>138</c:v>
                </c:pt>
                <c:pt idx="55">
                  <c:v>141</c:v>
                </c:pt>
                <c:pt idx="56">
                  <c:v>149</c:v>
                </c:pt>
                <c:pt idx="57">
                  <c:v>153</c:v>
                </c:pt>
                <c:pt idx="58">
                  <c:v>157</c:v>
                </c:pt>
                <c:pt idx="59">
                  <c:v>175</c:v>
                </c:pt>
                <c:pt idx="60">
                  <c:v>185</c:v>
                </c:pt>
                <c:pt idx="61">
                  <c:v>190</c:v>
                </c:pt>
                <c:pt idx="62">
                  <c:v>198</c:v>
                </c:pt>
                <c:pt idx="63">
                  <c:v>202</c:v>
                </c:pt>
                <c:pt idx="64">
                  <c:v>207</c:v>
                </c:pt>
                <c:pt idx="65">
                  <c:v>210</c:v>
                </c:pt>
                <c:pt idx="66">
                  <c:v>213</c:v>
                </c:pt>
                <c:pt idx="67">
                  <c:v>217</c:v>
                </c:pt>
                <c:pt idx="68">
                  <c:v>224</c:v>
                </c:pt>
                <c:pt idx="69">
                  <c:v>227</c:v>
                </c:pt>
              </c:numCache>
            </c:numRef>
          </c:val>
          <c:smooth val="0"/>
          <c:extLst>
            <c:ext xmlns:c16="http://schemas.microsoft.com/office/drawing/2014/chart" uri="{C3380CC4-5D6E-409C-BE32-E72D297353CC}">
              <c16:uniqueId val="{00000000-74C6-4683-BF65-CDBF0637A196}"/>
            </c:ext>
          </c:extLst>
        </c:ser>
        <c:dLbls>
          <c:showLegendKey val="0"/>
          <c:showVal val="1"/>
          <c:showCatName val="0"/>
          <c:showSerName val="0"/>
          <c:showPercent val="0"/>
          <c:showBubbleSize val="0"/>
        </c:dLbls>
        <c:smooth val="0"/>
        <c:axId val="550746015"/>
        <c:axId val="550726047"/>
        <c:extLst>
          <c:ext xmlns:c15="http://schemas.microsoft.com/office/drawing/2012/chart" uri="{02D57815-91ED-43cb-92C2-25804820EDAC}">
            <c15:filteredLineSeries>
              <c15:ser>
                <c:idx val="0"/>
                <c:order val="0"/>
                <c:tx>
                  <c:strRef>
                    <c:extLst>
                      <c:ext uri="{02D57815-91ED-43cb-92C2-25804820EDAC}">
                        <c15:formulaRef>
                          <c15:sqref>HeadCount!$C$2</c15:sqref>
                        </c15:formulaRef>
                      </c:ext>
                    </c:extLst>
                    <c:strCache>
                      <c:ptCount val="1"/>
                      <c:pt idx="0">
                        <c:v>Count of University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HeadCount!$B$3:$B$72</c15:sqref>
                        </c15:formulaRef>
                      </c:ext>
                    </c:extLst>
                    <c:numCache>
                      <c:formatCode>General</c:formatCode>
                      <c:ptCount val="70"/>
                      <c:pt idx="0">
                        <c:v>1860</c:v>
                      </c:pt>
                      <c:pt idx="1">
                        <c:v>1864</c:v>
                      </c:pt>
                      <c:pt idx="2">
                        <c:v>1873</c:v>
                      </c:pt>
                      <c:pt idx="3">
                        <c:v>1875</c:v>
                      </c:pt>
                      <c:pt idx="4">
                        <c:v>1881</c:v>
                      </c:pt>
                      <c:pt idx="5">
                        <c:v>1882</c:v>
                      </c:pt>
                      <c:pt idx="6">
                        <c:v>1885</c:v>
                      </c:pt>
                      <c:pt idx="7">
                        <c:v>1897</c:v>
                      </c:pt>
                      <c:pt idx="8">
                        <c:v>1906</c:v>
                      </c:pt>
                      <c:pt idx="9">
                        <c:v>1913</c:v>
                      </c:pt>
                      <c:pt idx="10">
                        <c:v>1917</c:v>
                      </c:pt>
                      <c:pt idx="11">
                        <c:v>1921</c:v>
                      </c:pt>
                      <c:pt idx="12">
                        <c:v>1922</c:v>
                      </c:pt>
                      <c:pt idx="13">
                        <c:v>1945</c:v>
                      </c:pt>
                      <c:pt idx="14">
                        <c:v>1947</c:v>
                      </c:pt>
                      <c:pt idx="15">
                        <c:v>1948</c:v>
                      </c:pt>
                      <c:pt idx="16">
                        <c:v>1949</c:v>
                      </c:pt>
                      <c:pt idx="17">
                        <c:v>1950</c:v>
                      </c:pt>
                      <c:pt idx="18">
                        <c:v>1951</c:v>
                      </c:pt>
                      <c:pt idx="19">
                        <c:v>1955</c:v>
                      </c:pt>
                      <c:pt idx="20">
                        <c:v>1957</c:v>
                      </c:pt>
                      <c:pt idx="21">
                        <c:v>1959</c:v>
                      </c:pt>
                      <c:pt idx="22">
                        <c:v>1962</c:v>
                      </c:pt>
                      <c:pt idx="23">
                        <c:v>1963</c:v>
                      </c:pt>
                      <c:pt idx="24">
                        <c:v>1967</c:v>
                      </c:pt>
                      <c:pt idx="25">
                        <c:v>1969</c:v>
                      </c:pt>
                      <c:pt idx="26">
                        <c:v>1970</c:v>
                      </c:pt>
                      <c:pt idx="27">
                        <c:v>1973</c:v>
                      </c:pt>
                      <c:pt idx="28">
                        <c:v>1974</c:v>
                      </c:pt>
                      <c:pt idx="29">
                        <c:v>1975</c:v>
                      </c:pt>
                      <c:pt idx="30">
                        <c:v>1977</c:v>
                      </c:pt>
                      <c:pt idx="31">
                        <c:v>1980</c:v>
                      </c:pt>
                      <c:pt idx="32">
                        <c:v>1981</c:v>
                      </c:pt>
                      <c:pt idx="33">
                        <c:v>1983</c:v>
                      </c:pt>
                      <c:pt idx="34">
                        <c:v>1984</c:v>
                      </c:pt>
                      <c:pt idx="35">
                        <c:v>1985</c:v>
                      </c:pt>
                      <c:pt idx="36">
                        <c:v>1986</c:v>
                      </c:pt>
                      <c:pt idx="37">
                        <c:v>1987</c:v>
                      </c:pt>
                      <c:pt idx="38">
                        <c:v>1988</c:v>
                      </c:pt>
                      <c:pt idx="39">
                        <c:v>1989</c:v>
                      </c:pt>
                      <c:pt idx="40">
                        <c:v>1990</c:v>
                      </c:pt>
                      <c:pt idx="41">
                        <c:v>1991</c:v>
                      </c:pt>
                      <c:pt idx="42">
                        <c:v>1993</c:v>
                      </c:pt>
                      <c:pt idx="43">
                        <c:v>1994</c:v>
                      </c:pt>
                      <c:pt idx="44">
                        <c:v>1995</c:v>
                      </c:pt>
                      <c:pt idx="45">
                        <c:v>1997</c:v>
                      </c:pt>
                      <c:pt idx="46">
                        <c:v>1998</c:v>
                      </c:pt>
                      <c:pt idx="47">
                        <c:v>1999</c:v>
                      </c:pt>
                      <c:pt idx="48">
                        <c:v>2000</c:v>
                      </c:pt>
                      <c:pt idx="49">
                        <c:v>2001</c:v>
                      </c:pt>
                      <c:pt idx="50">
                        <c:v>2002</c:v>
                      </c:pt>
                      <c:pt idx="51">
                        <c:v>2003</c:v>
                      </c:pt>
                      <c:pt idx="52">
                        <c:v>2004</c:v>
                      </c:pt>
                      <c:pt idx="53">
                        <c:v>2005</c:v>
                      </c:pt>
                      <c:pt idx="54">
                        <c:v>2007</c:v>
                      </c:pt>
                      <c:pt idx="55">
                        <c:v>2008</c:v>
                      </c:pt>
                      <c:pt idx="56">
                        <c:v>2009</c:v>
                      </c:pt>
                      <c:pt idx="57">
                        <c:v>2010</c:v>
                      </c:pt>
                      <c:pt idx="58">
                        <c:v>2011</c:v>
                      </c:pt>
                      <c:pt idx="59">
                        <c:v>2012</c:v>
                      </c:pt>
                      <c:pt idx="60">
                        <c:v>2013</c:v>
                      </c:pt>
                      <c:pt idx="61">
                        <c:v>2014</c:v>
                      </c:pt>
                      <c:pt idx="62">
                        <c:v>2015</c:v>
                      </c:pt>
                      <c:pt idx="63">
                        <c:v>2016</c:v>
                      </c:pt>
                      <c:pt idx="64">
                        <c:v>2017</c:v>
                      </c:pt>
                      <c:pt idx="65">
                        <c:v>2018</c:v>
                      </c:pt>
                      <c:pt idx="66">
                        <c:v>2019</c:v>
                      </c:pt>
                      <c:pt idx="67">
                        <c:v>2020</c:v>
                      </c:pt>
                      <c:pt idx="68">
                        <c:v>2021</c:v>
                      </c:pt>
                      <c:pt idx="69">
                        <c:v>2022</c:v>
                      </c:pt>
                    </c:numCache>
                  </c:numRef>
                </c:cat>
                <c:val>
                  <c:numRef>
                    <c:extLst>
                      <c:ext uri="{02D57815-91ED-43cb-92C2-25804820EDAC}">
                        <c15:formulaRef>
                          <c15:sqref>HeadCount!$C$3:$C$72</c15:sqref>
                        </c15:formulaRef>
                      </c:ext>
                    </c:extLst>
                    <c:numCache>
                      <c:formatCode>General</c:formatCode>
                      <c:ptCount val="70"/>
                      <c:pt idx="0">
                        <c:v>1</c:v>
                      </c:pt>
                      <c:pt idx="1">
                        <c:v>2</c:v>
                      </c:pt>
                      <c:pt idx="2">
                        <c:v>1</c:v>
                      </c:pt>
                      <c:pt idx="3">
                        <c:v>1</c:v>
                      </c:pt>
                      <c:pt idx="4">
                        <c:v>1</c:v>
                      </c:pt>
                      <c:pt idx="5">
                        <c:v>2</c:v>
                      </c:pt>
                      <c:pt idx="6">
                        <c:v>1</c:v>
                      </c:pt>
                      <c:pt idx="7">
                        <c:v>1</c:v>
                      </c:pt>
                      <c:pt idx="8">
                        <c:v>1</c:v>
                      </c:pt>
                      <c:pt idx="9">
                        <c:v>2</c:v>
                      </c:pt>
                      <c:pt idx="10">
                        <c:v>1</c:v>
                      </c:pt>
                      <c:pt idx="11">
                        <c:v>1</c:v>
                      </c:pt>
                      <c:pt idx="12">
                        <c:v>2</c:v>
                      </c:pt>
                      <c:pt idx="13">
                        <c:v>1</c:v>
                      </c:pt>
                      <c:pt idx="14">
                        <c:v>3</c:v>
                      </c:pt>
                      <c:pt idx="15">
                        <c:v>1</c:v>
                      </c:pt>
                      <c:pt idx="16">
                        <c:v>1</c:v>
                      </c:pt>
                      <c:pt idx="17">
                        <c:v>3</c:v>
                      </c:pt>
                      <c:pt idx="18">
                        <c:v>2</c:v>
                      </c:pt>
                      <c:pt idx="19">
                        <c:v>2</c:v>
                      </c:pt>
                      <c:pt idx="20">
                        <c:v>1</c:v>
                      </c:pt>
                      <c:pt idx="21">
                        <c:v>1</c:v>
                      </c:pt>
                      <c:pt idx="22">
                        <c:v>1</c:v>
                      </c:pt>
                      <c:pt idx="23">
                        <c:v>1</c:v>
                      </c:pt>
                      <c:pt idx="24">
                        <c:v>2</c:v>
                      </c:pt>
                      <c:pt idx="25">
                        <c:v>1</c:v>
                      </c:pt>
                      <c:pt idx="26">
                        <c:v>4</c:v>
                      </c:pt>
                      <c:pt idx="27">
                        <c:v>2</c:v>
                      </c:pt>
                      <c:pt idx="28">
                        <c:v>5</c:v>
                      </c:pt>
                      <c:pt idx="29">
                        <c:v>3</c:v>
                      </c:pt>
                      <c:pt idx="30">
                        <c:v>1</c:v>
                      </c:pt>
                      <c:pt idx="31">
                        <c:v>3</c:v>
                      </c:pt>
                      <c:pt idx="32">
                        <c:v>1</c:v>
                      </c:pt>
                      <c:pt idx="33">
                        <c:v>1</c:v>
                      </c:pt>
                      <c:pt idx="34">
                        <c:v>2</c:v>
                      </c:pt>
                      <c:pt idx="35">
                        <c:v>1</c:v>
                      </c:pt>
                      <c:pt idx="36">
                        <c:v>2</c:v>
                      </c:pt>
                      <c:pt idx="37">
                        <c:v>3</c:v>
                      </c:pt>
                      <c:pt idx="38">
                        <c:v>1</c:v>
                      </c:pt>
                      <c:pt idx="39">
                        <c:v>2</c:v>
                      </c:pt>
                      <c:pt idx="40">
                        <c:v>1</c:v>
                      </c:pt>
                      <c:pt idx="41">
                        <c:v>2</c:v>
                      </c:pt>
                      <c:pt idx="42">
                        <c:v>2</c:v>
                      </c:pt>
                      <c:pt idx="43">
                        <c:v>5</c:v>
                      </c:pt>
                      <c:pt idx="44">
                        <c:v>3</c:v>
                      </c:pt>
                      <c:pt idx="45">
                        <c:v>3</c:v>
                      </c:pt>
                      <c:pt idx="46">
                        <c:v>7</c:v>
                      </c:pt>
                      <c:pt idx="47">
                        <c:v>1</c:v>
                      </c:pt>
                      <c:pt idx="48">
                        <c:v>4</c:v>
                      </c:pt>
                      <c:pt idx="49">
                        <c:v>9</c:v>
                      </c:pt>
                      <c:pt idx="50">
                        <c:v>18</c:v>
                      </c:pt>
                      <c:pt idx="51">
                        <c:v>3</c:v>
                      </c:pt>
                      <c:pt idx="52">
                        <c:v>5</c:v>
                      </c:pt>
                      <c:pt idx="53">
                        <c:v>4</c:v>
                      </c:pt>
                      <c:pt idx="54">
                        <c:v>3</c:v>
                      </c:pt>
                      <c:pt idx="55">
                        <c:v>3</c:v>
                      </c:pt>
                      <c:pt idx="56">
                        <c:v>8</c:v>
                      </c:pt>
                      <c:pt idx="57">
                        <c:v>4</c:v>
                      </c:pt>
                      <c:pt idx="58">
                        <c:v>4</c:v>
                      </c:pt>
                      <c:pt idx="59">
                        <c:v>18</c:v>
                      </c:pt>
                      <c:pt idx="60">
                        <c:v>10</c:v>
                      </c:pt>
                      <c:pt idx="61">
                        <c:v>5</c:v>
                      </c:pt>
                      <c:pt idx="62">
                        <c:v>8</c:v>
                      </c:pt>
                      <c:pt idx="63">
                        <c:v>4</c:v>
                      </c:pt>
                      <c:pt idx="64">
                        <c:v>5</c:v>
                      </c:pt>
                      <c:pt idx="65">
                        <c:v>3</c:v>
                      </c:pt>
                      <c:pt idx="66">
                        <c:v>3</c:v>
                      </c:pt>
                      <c:pt idx="67">
                        <c:v>4</c:v>
                      </c:pt>
                      <c:pt idx="68">
                        <c:v>7</c:v>
                      </c:pt>
                      <c:pt idx="69">
                        <c:v>3</c:v>
                      </c:pt>
                    </c:numCache>
                  </c:numRef>
                </c:val>
                <c:smooth val="0"/>
                <c:extLst>
                  <c:ext xmlns:c16="http://schemas.microsoft.com/office/drawing/2014/chart" uri="{C3380CC4-5D6E-409C-BE32-E72D297353CC}">
                    <c16:uniqueId val="{00000001-74C6-4683-BF65-CDBF0637A196}"/>
                  </c:ext>
                </c:extLst>
              </c15:ser>
            </c15:filteredLineSeries>
          </c:ext>
        </c:extLst>
      </c:lineChart>
      <c:catAx>
        <c:axId val="550746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50726047"/>
        <c:crosses val="autoZero"/>
        <c:auto val="1"/>
        <c:lblAlgn val="ctr"/>
        <c:lblOffset val="100"/>
        <c:noMultiLvlLbl val="0"/>
      </c:catAx>
      <c:valAx>
        <c:axId val="55072604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507460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[Universities Analysis.xlsx]dist by region!PivotTable14</c:name>
    <c:fmtId val="1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spc="0" baseline="0">
                <a:solidFill>
                  <a:schemeClr val="tx1"/>
                </a:solidFill>
                <a:latin typeface="+mn-lt"/>
                <a:ea typeface="+mn-ea"/>
                <a:cs typeface="+mn-cs"/>
              </a:defRPr>
            </a:pPr>
            <a:r>
              <a:rPr lang="en-US" sz="1100" b="1" i="0" baseline="0">
                <a:solidFill>
                  <a:schemeClr val="tx1"/>
                </a:solidFill>
                <a:effectLst/>
              </a:rPr>
              <a:t>Distribution by Province</a:t>
            </a:r>
            <a:endParaRPr lang="en-PK" sz="1100" b="1">
              <a:solidFill>
                <a:schemeClr val="tx1"/>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spc="0" baseline="0">
              <a:solidFill>
                <a:schemeClr val="tx1"/>
              </a:solidFill>
              <a:latin typeface="+mn-lt"/>
              <a:ea typeface="+mn-ea"/>
              <a:cs typeface="+mn-cs"/>
            </a:defRPr>
          </a:pPr>
          <a:endParaRPr lang="en-PK"/>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4"/>
          </a:solidFill>
          <a:ln w="19050">
            <a:solidFill>
              <a:schemeClr val="lt1"/>
            </a:solidFill>
          </a:ln>
          <a:effectLst/>
        </c:spPr>
      </c:pivotFmt>
    </c:pivotFmts>
    <c:plotArea>
      <c:layout/>
      <c:pieChart>
        <c:varyColors val="1"/>
        <c:ser>
          <c:idx val="0"/>
          <c:order val="0"/>
          <c:tx>
            <c:strRef>
              <c:f>'dist by 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5D-42E8-9EB8-DBD08A8139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5D-42E8-9EB8-DBD08A8139C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5D-42E8-9EB8-DBD08A8139C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25D-42E8-9EB8-DBD08A8139C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25D-42E8-9EB8-DBD08A8139C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25D-42E8-9EB8-DBD08A8139CD}"/>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B25D-42E8-9EB8-DBD08A8139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'dist by region'!$A$4:$A$11</c:f>
              <c:strCache>
                <c:ptCount val="7"/>
                <c:pt idx="0">
                  <c:v>Azad Jammu and Kashmir</c:v>
                </c:pt>
                <c:pt idx="1">
                  <c:v>Balochistan</c:v>
                </c:pt>
                <c:pt idx="2">
                  <c:v>Federal Capital Territory</c:v>
                </c:pt>
                <c:pt idx="3">
                  <c:v>Gilgit-Baltistan</c:v>
                </c:pt>
                <c:pt idx="4">
                  <c:v>Khyber Pakhtunkhwa</c:v>
                </c:pt>
                <c:pt idx="5">
                  <c:v>Punjab</c:v>
                </c:pt>
                <c:pt idx="6">
                  <c:v>Sindh</c:v>
                </c:pt>
              </c:strCache>
            </c:strRef>
          </c:cat>
          <c:val>
            <c:numRef>
              <c:f>'dist by region'!$B$4:$B$11</c:f>
              <c:numCache>
                <c:formatCode>General</c:formatCode>
                <c:ptCount val="7"/>
                <c:pt idx="0">
                  <c:v>7</c:v>
                </c:pt>
                <c:pt idx="1">
                  <c:v>10</c:v>
                </c:pt>
                <c:pt idx="2">
                  <c:v>24</c:v>
                </c:pt>
                <c:pt idx="3">
                  <c:v>2</c:v>
                </c:pt>
                <c:pt idx="4">
                  <c:v>43</c:v>
                </c:pt>
                <c:pt idx="5">
                  <c:v>81</c:v>
                </c:pt>
                <c:pt idx="6">
                  <c:v>60</c:v>
                </c:pt>
              </c:numCache>
            </c:numRef>
          </c:val>
          <c:extLst>
            <c:ext xmlns:c16="http://schemas.microsoft.com/office/drawing/2014/chart" uri="{C3380CC4-5D6E-409C-BE32-E72D297353CC}">
              <c16:uniqueId val="{0000000E-B25D-42E8-9EB8-DBD08A8139C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3831013996206887"/>
          <c:y val="0.22274385229743277"/>
          <c:w val="0.33579990119684999"/>
          <c:h val="0.6859860543183175"/>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[Universities Analysis.xlsx]Top 10 Cities!PivotTable4</c:name>
    <c:fmtId val="2"/>
  </c:pivotSource>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US" sz="1100" b="1">
                <a:solidFill>
                  <a:schemeClr val="tx1"/>
                </a:solidFill>
              </a:rPr>
              <a:t>Top</a:t>
            </a:r>
            <a:r>
              <a:rPr lang="en-US" sz="1100" b="1" baseline="0">
                <a:solidFill>
                  <a:schemeClr val="tx1"/>
                </a:solidFill>
              </a:rPr>
              <a:t> 10 Cities by Universities</a:t>
            </a:r>
            <a:endParaRPr lang="en-US" sz="1100" b="1">
              <a:solidFill>
                <a:schemeClr val="tx1"/>
              </a:solidFill>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Cities'!$B$3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Cities'!$A$4:$A$14</c:f>
              <c:strCache>
                <c:ptCount val="10"/>
                <c:pt idx="0">
                  <c:v>Benazirabad</c:v>
                </c:pt>
                <c:pt idx="1">
                  <c:v>Quetta</c:v>
                </c:pt>
                <c:pt idx="2">
                  <c:v>Hyderabad</c:v>
                </c:pt>
                <c:pt idx="3">
                  <c:v>Rawalpindi</c:v>
                </c:pt>
                <c:pt idx="4">
                  <c:v>Faisalabad</c:v>
                </c:pt>
                <c:pt idx="5">
                  <c:v>Multan</c:v>
                </c:pt>
                <c:pt idx="6">
                  <c:v>Peshawar</c:v>
                </c:pt>
                <c:pt idx="7">
                  <c:v>Islamabad</c:v>
                </c:pt>
                <c:pt idx="8">
                  <c:v>Lahore</c:v>
                </c:pt>
                <c:pt idx="9">
                  <c:v>Karachi</c:v>
                </c:pt>
              </c:strCache>
            </c:strRef>
          </c:cat>
          <c:val>
            <c:numRef>
              <c:f>'Top 10 Cities'!$B$4:$B$14</c:f>
              <c:numCache>
                <c:formatCode>General</c:formatCode>
                <c:ptCount val="10"/>
                <c:pt idx="0">
                  <c:v>4</c:v>
                </c:pt>
                <c:pt idx="1">
                  <c:v>4</c:v>
                </c:pt>
                <c:pt idx="2">
                  <c:v>4</c:v>
                </c:pt>
                <c:pt idx="3">
                  <c:v>6</c:v>
                </c:pt>
                <c:pt idx="4">
                  <c:v>6</c:v>
                </c:pt>
                <c:pt idx="5">
                  <c:v>7</c:v>
                </c:pt>
                <c:pt idx="6">
                  <c:v>14</c:v>
                </c:pt>
                <c:pt idx="7">
                  <c:v>24</c:v>
                </c:pt>
                <c:pt idx="8">
                  <c:v>35</c:v>
                </c:pt>
                <c:pt idx="9">
                  <c:v>40</c:v>
                </c:pt>
              </c:numCache>
            </c:numRef>
          </c:val>
          <c:extLst>
            <c:ext xmlns:c16="http://schemas.microsoft.com/office/drawing/2014/chart" uri="{C3380CC4-5D6E-409C-BE32-E72D297353CC}">
              <c16:uniqueId val="{00000000-8A2A-40BC-B5DD-0E00B27610E6}"/>
            </c:ext>
          </c:extLst>
        </c:ser>
        <c:dLbls>
          <c:dLblPos val="outEnd"/>
          <c:showLegendKey val="0"/>
          <c:showVal val="1"/>
          <c:showCatName val="0"/>
          <c:showSerName val="0"/>
          <c:showPercent val="0"/>
          <c:showBubbleSize val="0"/>
        </c:dLbls>
        <c:gapWidth val="50"/>
        <c:axId val="623656431"/>
        <c:axId val="623666415"/>
      </c:barChart>
      <c:catAx>
        <c:axId val="623656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23666415"/>
        <c:crosses val="autoZero"/>
        <c:auto val="1"/>
        <c:lblAlgn val="ctr"/>
        <c:lblOffset val="100"/>
        <c:noMultiLvlLbl val="0"/>
      </c:catAx>
      <c:valAx>
        <c:axId val="623666415"/>
        <c:scaling>
          <c:orientation val="minMax"/>
        </c:scaling>
        <c:delete val="1"/>
        <c:axPos val="b"/>
        <c:numFmt formatCode="General" sourceLinked="1"/>
        <c:majorTickMark val="none"/>
        <c:minorTickMark val="none"/>
        <c:tickLblPos val="nextTo"/>
        <c:crossAx val="62365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[Universities Analysis.xlsx]Distribution by Region!PivotTable15</c:name>
    <c:fmtId val="8"/>
  </c:pivotSource>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US" sz="1100" b="1">
                <a:solidFill>
                  <a:schemeClr val="tx1"/>
                </a:solidFill>
              </a:rPr>
              <a:t>Distribution</a:t>
            </a:r>
            <a:r>
              <a:rPr lang="en-US" sz="1100" b="1" baseline="0">
                <a:solidFill>
                  <a:schemeClr val="tx1"/>
                </a:solidFill>
              </a:rPr>
              <a:t> of Type by Province</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PK"/>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1.4440438686124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501968503937008E-2"/>
          <c:y val="0.1365592036844451"/>
          <c:w val="0.76797309711286088"/>
          <c:h val="0.41933097173500639"/>
        </c:manualLayout>
      </c:layout>
      <c:barChart>
        <c:barDir val="col"/>
        <c:grouping val="clustered"/>
        <c:varyColors val="0"/>
        <c:ser>
          <c:idx val="0"/>
          <c:order val="0"/>
          <c:tx>
            <c:strRef>
              <c:f>'Distribution by Region'!$B$3:$B$4</c:f>
              <c:strCache>
                <c:ptCount val="1"/>
                <c:pt idx="0">
                  <c:v>Military</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'Distribution by Region'!$A$5:$A$12</c:f>
              <c:strCache>
                <c:ptCount val="7"/>
                <c:pt idx="0">
                  <c:v>Azad Jammu and Kashmir</c:v>
                </c:pt>
                <c:pt idx="1">
                  <c:v>Balochistan</c:v>
                </c:pt>
                <c:pt idx="2">
                  <c:v>Federal Capital Territory</c:v>
                </c:pt>
                <c:pt idx="3">
                  <c:v>Gilgit-Baltistan</c:v>
                </c:pt>
                <c:pt idx="4">
                  <c:v>Khyber Pakhtunkhwa</c:v>
                </c:pt>
                <c:pt idx="5">
                  <c:v>Punjab</c:v>
                </c:pt>
                <c:pt idx="6">
                  <c:v>Sindh</c:v>
                </c:pt>
              </c:strCache>
            </c:strRef>
          </c:cat>
          <c:val>
            <c:numRef>
              <c:f>'Distribution by Region'!$B$5:$B$12</c:f>
              <c:numCache>
                <c:formatCode>General</c:formatCode>
                <c:ptCount val="7"/>
                <c:pt idx="4">
                  <c:v>2</c:v>
                </c:pt>
                <c:pt idx="6">
                  <c:v>1</c:v>
                </c:pt>
              </c:numCache>
            </c:numRef>
          </c:val>
          <c:extLst>
            <c:ext xmlns:c16="http://schemas.microsoft.com/office/drawing/2014/chart" uri="{C3380CC4-5D6E-409C-BE32-E72D297353CC}">
              <c16:uniqueId val="{00000000-DC17-4D33-8703-223A12FEAEA2}"/>
            </c:ext>
          </c:extLst>
        </c:ser>
        <c:ser>
          <c:idx val="1"/>
          <c:order val="1"/>
          <c:tx>
            <c:strRef>
              <c:f>'Distribution by Region'!$C$3:$C$4</c:f>
              <c:strCache>
                <c:ptCount val="1"/>
                <c:pt idx="0">
                  <c:v>Private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'Distribution by Region'!$A$5:$A$12</c:f>
              <c:strCache>
                <c:ptCount val="7"/>
                <c:pt idx="0">
                  <c:v>Azad Jammu and Kashmir</c:v>
                </c:pt>
                <c:pt idx="1">
                  <c:v>Balochistan</c:v>
                </c:pt>
                <c:pt idx="2">
                  <c:v>Federal Capital Territory</c:v>
                </c:pt>
                <c:pt idx="3">
                  <c:v>Gilgit-Baltistan</c:v>
                </c:pt>
                <c:pt idx="4">
                  <c:v>Khyber Pakhtunkhwa</c:v>
                </c:pt>
                <c:pt idx="5">
                  <c:v>Punjab</c:v>
                </c:pt>
                <c:pt idx="6">
                  <c:v>Sindh</c:v>
                </c:pt>
              </c:strCache>
            </c:strRef>
          </c:cat>
          <c:val>
            <c:numRef>
              <c:f>'Distribution by Region'!$C$5:$C$12</c:f>
              <c:numCache>
                <c:formatCode>General</c:formatCode>
                <c:ptCount val="7"/>
                <c:pt idx="0">
                  <c:v>2</c:v>
                </c:pt>
                <c:pt idx="1">
                  <c:v>1</c:v>
                </c:pt>
                <c:pt idx="2">
                  <c:v>8</c:v>
                </c:pt>
                <c:pt idx="4">
                  <c:v>10</c:v>
                </c:pt>
                <c:pt idx="5">
                  <c:v>25</c:v>
                </c:pt>
                <c:pt idx="6">
                  <c:v>32</c:v>
                </c:pt>
              </c:numCache>
            </c:numRef>
          </c:val>
          <c:extLst>
            <c:ext xmlns:c16="http://schemas.microsoft.com/office/drawing/2014/chart" uri="{C3380CC4-5D6E-409C-BE32-E72D297353CC}">
              <c16:uniqueId val="{0000001B-DC17-4D33-8703-223A12FEAEA2}"/>
            </c:ext>
          </c:extLst>
        </c:ser>
        <c:ser>
          <c:idx val="2"/>
          <c:order val="2"/>
          <c:tx>
            <c:strRef>
              <c:f>'Distribution by Region'!$D$3:$D$4</c:f>
              <c:strCache>
                <c:ptCount val="1"/>
                <c:pt idx="0">
                  <c:v>Public</c:v>
                </c:pt>
              </c:strCache>
            </c:strRef>
          </c:tx>
          <c:spPr>
            <a:solidFill>
              <a:schemeClr val="accent1"/>
            </a:solidFill>
            <a:ln>
              <a:noFill/>
            </a:ln>
            <a:effectLst/>
          </c:spPr>
          <c:invertIfNegative val="0"/>
          <c:dPt>
            <c:idx val="5"/>
            <c:invertIfNegative val="0"/>
            <c:bubble3D val="0"/>
            <c:spPr>
              <a:solidFill>
                <a:schemeClr val="accent1"/>
              </a:solidFill>
              <a:ln>
                <a:noFill/>
              </a:ln>
              <a:effectLst/>
            </c:spPr>
            <c:extLst>
              <c:ext xmlns:c16="http://schemas.microsoft.com/office/drawing/2014/chart" uri="{C3380CC4-5D6E-409C-BE32-E72D297353CC}">
                <c16:uniqueId val="{00000000-BBEF-420B-8599-B0898747BA2C}"/>
              </c:ext>
            </c:extLst>
          </c:dPt>
          <c:dLbls>
            <c:dLbl>
              <c:idx val="5"/>
              <c:layout>
                <c:manualLayout>
                  <c:x val="0"/>
                  <c:y val="1.44404386861247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BEF-420B-8599-B0898747BA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'Distribution by Region'!$A$5:$A$12</c:f>
              <c:strCache>
                <c:ptCount val="7"/>
                <c:pt idx="0">
                  <c:v>Azad Jammu and Kashmir</c:v>
                </c:pt>
                <c:pt idx="1">
                  <c:v>Balochistan</c:v>
                </c:pt>
                <c:pt idx="2">
                  <c:v>Federal Capital Territory</c:v>
                </c:pt>
                <c:pt idx="3">
                  <c:v>Gilgit-Baltistan</c:v>
                </c:pt>
                <c:pt idx="4">
                  <c:v>Khyber Pakhtunkhwa</c:v>
                </c:pt>
                <c:pt idx="5">
                  <c:v>Punjab</c:v>
                </c:pt>
                <c:pt idx="6">
                  <c:v>Sindh</c:v>
                </c:pt>
              </c:strCache>
            </c:strRef>
          </c:cat>
          <c:val>
            <c:numRef>
              <c:f>'Distribution by Region'!$D$5:$D$12</c:f>
              <c:numCache>
                <c:formatCode>General</c:formatCode>
                <c:ptCount val="7"/>
                <c:pt idx="0">
                  <c:v>5</c:v>
                </c:pt>
                <c:pt idx="1">
                  <c:v>9</c:v>
                </c:pt>
                <c:pt idx="2">
                  <c:v>16</c:v>
                </c:pt>
                <c:pt idx="3">
                  <c:v>2</c:v>
                </c:pt>
                <c:pt idx="4">
                  <c:v>31</c:v>
                </c:pt>
                <c:pt idx="5">
                  <c:v>56</c:v>
                </c:pt>
                <c:pt idx="6">
                  <c:v>27</c:v>
                </c:pt>
              </c:numCache>
            </c:numRef>
          </c:val>
          <c:extLst>
            <c:ext xmlns:c16="http://schemas.microsoft.com/office/drawing/2014/chart" uri="{C3380CC4-5D6E-409C-BE32-E72D297353CC}">
              <c16:uniqueId val="{0000001C-DC17-4D33-8703-223A12FEAEA2}"/>
            </c:ext>
          </c:extLst>
        </c:ser>
        <c:dLbls>
          <c:dLblPos val="outEnd"/>
          <c:showLegendKey val="0"/>
          <c:showVal val="1"/>
          <c:showCatName val="0"/>
          <c:showSerName val="0"/>
          <c:showPercent val="0"/>
          <c:showBubbleSize val="0"/>
        </c:dLbls>
        <c:gapWidth val="120"/>
        <c:overlap val="-27"/>
        <c:axId val="610916895"/>
        <c:axId val="610918143"/>
      </c:barChart>
      <c:catAx>
        <c:axId val="61091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10918143"/>
        <c:crosses val="autoZero"/>
        <c:auto val="1"/>
        <c:lblAlgn val="ctr"/>
        <c:lblOffset val="100"/>
        <c:noMultiLvlLbl val="0"/>
      </c:catAx>
      <c:valAx>
        <c:axId val="610918143"/>
        <c:scaling>
          <c:orientation val="minMax"/>
        </c:scaling>
        <c:delete val="1"/>
        <c:axPos val="l"/>
        <c:numFmt formatCode="General" sourceLinked="1"/>
        <c:majorTickMark val="none"/>
        <c:minorTickMark val="none"/>
        <c:tickLblPos val="nextTo"/>
        <c:crossAx val="6109168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[Universities Analysis.xlsx]DIST BY SPECIALIZATION!PivotTable16</c:name>
    <c:fmtId val="11"/>
  </c:pivotSource>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US" sz="1100" b="1">
                <a:solidFill>
                  <a:schemeClr val="tx1"/>
                </a:solidFill>
              </a:rPr>
              <a:t>Distribution by Specialization</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PK"/>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0">
            <a:solidFill>
              <a:schemeClr val="tx1">
                <a:lumMod val="15000"/>
                <a:lumOff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0">
            <a:solidFill>
              <a:schemeClr val="tx1">
                <a:lumMod val="15000"/>
                <a:lumOff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0">
            <a:solidFill>
              <a:schemeClr val="tx1">
                <a:lumMod val="15000"/>
                <a:lumOff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0">
            <a:solidFill>
              <a:schemeClr val="tx1">
                <a:lumMod val="15000"/>
                <a:lumOff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0">
            <a:solidFill>
              <a:schemeClr val="tx1">
                <a:lumMod val="15000"/>
                <a:lumOff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'DIST BY SPECIALIZATION'!$B$3:$B$4</c:f>
              <c:strCache>
                <c:ptCount val="1"/>
                <c:pt idx="0">
                  <c:v>Agriculture and Veterinary</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 BY SPECIALIZATION'!$A$5:$A$12</c:f>
              <c:strCache>
                <c:ptCount val="7"/>
                <c:pt idx="0">
                  <c:v>Azad Jammu and Kashmir</c:v>
                </c:pt>
                <c:pt idx="1">
                  <c:v>Balochistan</c:v>
                </c:pt>
                <c:pt idx="2">
                  <c:v>Federal Capital Territory</c:v>
                </c:pt>
                <c:pt idx="3">
                  <c:v>Gilgit-Baltistan</c:v>
                </c:pt>
                <c:pt idx="4">
                  <c:v>Khyber Pakhtunkhwa</c:v>
                </c:pt>
                <c:pt idx="5">
                  <c:v>Punjab</c:v>
                </c:pt>
                <c:pt idx="6">
                  <c:v>Sindh</c:v>
                </c:pt>
              </c:strCache>
            </c:strRef>
          </c:cat>
          <c:val>
            <c:numRef>
              <c:f>'DIST BY SPECIALIZATION'!$B$5:$B$12</c:f>
              <c:numCache>
                <c:formatCode>General</c:formatCode>
                <c:ptCount val="7"/>
                <c:pt idx="5">
                  <c:v>1</c:v>
                </c:pt>
              </c:numCache>
            </c:numRef>
          </c:val>
          <c:extLst>
            <c:ext xmlns:c16="http://schemas.microsoft.com/office/drawing/2014/chart" uri="{C3380CC4-5D6E-409C-BE32-E72D297353CC}">
              <c16:uniqueId val="{00000000-E4BA-493D-BB3E-F1A898A18E95}"/>
            </c:ext>
          </c:extLst>
        </c:ser>
        <c:ser>
          <c:idx val="1"/>
          <c:order val="1"/>
          <c:tx>
            <c:strRef>
              <c:f>'DIST BY SPECIALIZATION'!$C$3:$C$4</c:f>
              <c:strCache>
                <c:ptCount val="1"/>
                <c:pt idx="0">
                  <c:v>Arts and Design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 BY SPECIALIZATION'!$A$5:$A$12</c:f>
              <c:strCache>
                <c:ptCount val="7"/>
                <c:pt idx="0">
                  <c:v>Azad Jammu and Kashmir</c:v>
                </c:pt>
                <c:pt idx="1">
                  <c:v>Balochistan</c:v>
                </c:pt>
                <c:pt idx="2">
                  <c:v>Federal Capital Territory</c:v>
                </c:pt>
                <c:pt idx="3">
                  <c:v>Gilgit-Baltistan</c:v>
                </c:pt>
                <c:pt idx="4">
                  <c:v>Khyber Pakhtunkhwa</c:v>
                </c:pt>
                <c:pt idx="5">
                  <c:v>Punjab</c:v>
                </c:pt>
                <c:pt idx="6">
                  <c:v>Sindh</c:v>
                </c:pt>
              </c:strCache>
            </c:strRef>
          </c:cat>
          <c:val>
            <c:numRef>
              <c:f>'DIST BY SPECIALIZATION'!$C$5:$C$12</c:f>
              <c:numCache>
                <c:formatCode>General</c:formatCode>
                <c:ptCount val="7"/>
                <c:pt idx="5">
                  <c:v>1</c:v>
                </c:pt>
              </c:numCache>
            </c:numRef>
          </c:val>
          <c:extLst>
            <c:ext xmlns:c16="http://schemas.microsoft.com/office/drawing/2014/chart" uri="{C3380CC4-5D6E-409C-BE32-E72D297353CC}">
              <c16:uniqueId val="{0000003D-E4BA-493D-BB3E-F1A898A18E95}"/>
            </c:ext>
          </c:extLst>
        </c:ser>
        <c:ser>
          <c:idx val="2"/>
          <c:order val="2"/>
          <c:tx>
            <c:strRef>
              <c:f>'DIST BY SPECIALIZATION'!$D$3:$D$4</c:f>
              <c:strCache>
                <c:ptCount val="1"/>
                <c:pt idx="0">
                  <c:v>Engineering and Technology</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 BY SPECIALIZATION'!$A$5:$A$12</c:f>
              <c:strCache>
                <c:ptCount val="7"/>
                <c:pt idx="0">
                  <c:v>Azad Jammu and Kashmir</c:v>
                </c:pt>
                <c:pt idx="1">
                  <c:v>Balochistan</c:v>
                </c:pt>
                <c:pt idx="2">
                  <c:v>Federal Capital Territory</c:v>
                </c:pt>
                <c:pt idx="3">
                  <c:v>Gilgit-Baltistan</c:v>
                </c:pt>
                <c:pt idx="4">
                  <c:v>Khyber Pakhtunkhwa</c:v>
                </c:pt>
                <c:pt idx="5">
                  <c:v>Punjab</c:v>
                </c:pt>
                <c:pt idx="6">
                  <c:v>Sindh</c:v>
                </c:pt>
              </c:strCache>
            </c:strRef>
          </c:cat>
          <c:val>
            <c:numRef>
              <c:f>'DIST BY SPECIALIZATION'!$D$5:$D$12</c:f>
              <c:numCache>
                <c:formatCode>General</c:formatCode>
                <c:ptCount val="7"/>
                <c:pt idx="1">
                  <c:v>1</c:v>
                </c:pt>
                <c:pt idx="2">
                  <c:v>2</c:v>
                </c:pt>
                <c:pt idx="4">
                  <c:v>2</c:v>
                </c:pt>
                <c:pt idx="5">
                  <c:v>3</c:v>
                </c:pt>
                <c:pt idx="6">
                  <c:v>1</c:v>
                </c:pt>
              </c:numCache>
            </c:numRef>
          </c:val>
          <c:extLst>
            <c:ext xmlns:c16="http://schemas.microsoft.com/office/drawing/2014/chart" uri="{C3380CC4-5D6E-409C-BE32-E72D297353CC}">
              <c16:uniqueId val="{0000003E-E4BA-493D-BB3E-F1A898A18E95}"/>
            </c:ext>
          </c:extLst>
        </c:ser>
        <c:ser>
          <c:idx val="3"/>
          <c:order val="3"/>
          <c:tx>
            <c:strRef>
              <c:f>'DIST BY SPECIALIZATION'!$E$3:$E$4</c:f>
              <c:strCache>
                <c:ptCount val="1"/>
                <c:pt idx="0">
                  <c:v>General</c:v>
                </c:pt>
              </c:strCache>
            </c:strRef>
          </c:tx>
          <c:spPr>
            <a:solidFill>
              <a:schemeClr val="accent1"/>
            </a:solidFill>
            <a:ln w="0">
              <a:solidFill>
                <a:schemeClr val="tx1">
                  <a:lumMod val="15000"/>
                  <a:lumOff val="8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 BY SPECIALIZATION'!$A$5:$A$12</c:f>
              <c:strCache>
                <c:ptCount val="7"/>
                <c:pt idx="0">
                  <c:v>Azad Jammu and Kashmir</c:v>
                </c:pt>
                <c:pt idx="1">
                  <c:v>Balochistan</c:v>
                </c:pt>
                <c:pt idx="2">
                  <c:v>Federal Capital Territory</c:v>
                </c:pt>
                <c:pt idx="3">
                  <c:v>Gilgit-Baltistan</c:v>
                </c:pt>
                <c:pt idx="4">
                  <c:v>Khyber Pakhtunkhwa</c:v>
                </c:pt>
                <c:pt idx="5">
                  <c:v>Punjab</c:v>
                </c:pt>
                <c:pt idx="6">
                  <c:v>Sindh</c:v>
                </c:pt>
              </c:strCache>
            </c:strRef>
          </c:cat>
          <c:val>
            <c:numRef>
              <c:f>'DIST BY SPECIALIZATION'!$E$5:$E$12</c:f>
              <c:numCache>
                <c:formatCode>General</c:formatCode>
                <c:ptCount val="7"/>
                <c:pt idx="0">
                  <c:v>7</c:v>
                </c:pt>
                <c:pt idx="1">
                  <c:v>9</c:v>
                </c:pt>
                <c:pt idx="2">
                  <c:v>21</c:v>
                </c:pt>
                <c:pt idx="3">
                  <c:v>2</c:v>
                </c:pt>
                <c:pt idx="4">
                  <c:v>41</c:v>
                </c:pt>
                <c:pt idx="5">
                  <c:v>70</c:v>
                </c:pt>
                <c:pt idx="6">
                  <c:v>59</c:v>
                </c:pt>
              </c:numCache>
            </c:numRef>
          </c:val>
          <c:extLst>
            <c:ext xmlns:c16="http://schemas.microsoft.com/office/drawing/2014/chart" uri="{C3380CC4-5D6E-409C-BE32-E72D297353CC}">
              <c16:uniqueId val="{0000003F-E4BA-493D-BB3E-F1A898A18E95}"/>
            </c:ext>
          </c:extLst>
        </c:ser>
        <c:ser>
          <c:idx val="4"/>
          <c:order val="4"/>
          <c:tx>
            <c:strRef>
              <c:f>'DIST BY SPECIALIZATION'!$F$3:$F$4</c:f>
              <c:strCache>
                <c:ptCount val="1"/>
                <c:pt idx="0">
                  <c:v>Medical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 BY SPECIALIZATION'!$A$5:$A$12</c:f>
              <c:strCache>
                <c:ptCount val="7"/>
                <c:pt idx="0">
                  <c:v>Azad Jammu and Kashmir</c:v>
                </c:pt>
                <c:pt idx="1">
                  <c:v>Balochistan</c:v>
                </c:pt>
                <c:pt idx="2">
                  <c:v>Federal Capital Territory</c:v>
                </c:pt>
                <c:pt idx="3">
                  <c:v>Gilgit-Baltistan</c:v>
                </c:pt>
                <c:pt idx="4">
                  <c:v>Khyber Pakhtunkhwa</c:v>
                </c:pt>
                <c:pt idx="5">
                  <c:v>Punjab</c:v>
                </c:pt>
                <c:pt idx="6">
                  <c:v>Sindh</c:v>
                </c:pt>
              </c:strCache>
            </c:strRef>
          </c:cat>
          <c:val>
            <c:numRef>
              <c:f>'DIST BY SPECIALIZATION'!$F$5:$F$12</c:f>
              <c:numCache>
                <c:formatCode>General</c:formatCode>
                <c:ptCount val="7"/>
                <c:pt idx="2">
                  <c:v>1</c:v>
                </c:pt>
                <c:pt idx="5">
                  <c:v>5</c:v>
                </c:pt>
              </c:numCache>
            </c:numRef>
          </c:val>
          <c:extLst>
            <c:ext xmlns:c16="http://schemas.microsoft.com/office/drawing/2014/chart" uri="{C3380CC4-5D6E-409C-BE32-E72D297353CC}">
              <c16:uniqueId val="{00000040-E4BA-493D-BB3E-F1A898A18E95}"/>
            </c:ext>
          </c:extLst>
        </c:ser>
        <c:ser>
          <c:idx val="5"/>
          <c:order val="5"/>
          <c:tx>
            <c:strRef>
              <c:f>'DIST BY SPECIALIZATION'!$G$3:$G$4</c:f>
              <c:strCache>
                <c:ptCount val="1"/>
                <c:pt idx="0">
                  <c:v>Sufism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 BY SPECIALIZATION'!$A$5:$A$12</c:f>
              <c:strCache>
                <c:ptCount val="7"/>
                <c:pt idx="0">
                  <c:v>Azad Jammu and Kashmir</c:v>
                </c:pt>
                <c:pt idx="1">
                  <c:v>Balochistan</c:v>
                </c:pt>
                <c:pt idx="2">
                  <c:v>Federal Capital Territory</c:v>
                </c:pt>
                <c:pt idx="3">
                  <c:v>Gilgit-Baltistan</c:v>
                </c:pt>
                <c:pt idx="4">
                  <c:v>Khyber Pakhtunkhwa</c:v>
                </c:pt>
                <c:pt idx="5">
                  <c:v>Punjab</c:v>
                </c:pt>
                <c:pt idx="6">
                  <c:v>Sindh</c:v>
                </c:pt>
              </c:strCache>
            </c:strRef>
          </c:cat>
          <c:val>
            <c:numRef>
              <c:f>'DIST BY SPECIALIZATION'!$G$5:$G$12</c:f>
              <c:numCache>
                <c:formatCode>General</c:formatCode>
                <c:ptCount val="7"/>
                <c:pt idx="5">
                  <c:v>1</c:v>
                </c:pt>
              </c:numCache>
            </c:numRef>
          </c:val>
          <c:extLst>
            <c:ext xmlns:c16="http://schemas.microsoft.com/office/drawing/2014/chart" uri="{C3380CC4-5D6E-409C-BE32-E72D297353CC}">
              <c16:uniqueId val="{00000041-E4BA-493D-BB3E-F1A898A18E95}"/>
            </c:ext>
          </c:extLst>
        </c:ser>
        <c:dLbls>
          <c:dLblPos val="outEnd"/>
          <c:showLegendKey val="0"/>
          <c:showVal val="1"/>
          <c:showCatName val="0"/>
          <c:showSerName val="0"/>
          <c:showPercent val="0"/>
          <c:showBubbleSize val="0"/>
        </c:dLbls>
        <c:gapWidth val="116"/>
        <c:overlap val="-35"/>
        <c:axId val="550726879"/>
        <c:axId val="550736031"/>
      </c:barChart>
      <c:catAx>
        <c:axId val="55072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50736031"/>
        <c:crosses val="autoZero"/>
        <c:auto val="1"/>
        <c:lblAlgn val="ctr"/>
        <c:lblOffset val="100"/>
        <c:noMultiLvlLbl val="0"/>
      </c:catAx>
      <c:valAx>
        <c:axId val="550736031"/>
        <c:scaling>
          <c:orientation val="minMax"/>
        </c:scaling>
        <c:delete val="1"/>
        <c:axPos val="l"/>
        <c:numFmt formatCode="General" sourceLinked="1"/>
        <c:majorTickMark val="none"/>
        <c:minorTickMark val="none"/>
        <c:tickLblPos val="nextTo"/>
        <c:crossAx val="550726879"/>
        <c:crosses val="autoZero"/>
        <c:crossBetween val="between"/>
      </c:valAx>
      <c:spPr>
        <a:noFill/>
        <a:ln w="9525" cmpd="sng">
          <a:solidFill>
            <a:schemeClr val="tx1">
              <a:lumMod val="15000"/>
              <a:lumOff val="85000"/>
            </a:schemeClr>
          </a:solid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US" sz="1100" b="1">
                <a:solidFill>
                  <a:schemeClr val="tx1"/>
                </a:solidFill>
              </a:rPr>
              <a:t>Distribution</a:t>
            </a:r>
            <a:r>
              <a:rPr lang="en-US" sz="1100" b="1" baseline="0">
                <a:solidFill>
                  <a:schemeClr val="tx1"/>
                </a:solidFill>
              </a:rPr>
              <a:t> by Type</a:t>
            </a:r>
            <a:endParaRPr lang="en-US" sz="1100" b="1">
              <a:solidFill>
                <a:schemeClr val="tx1"/>
              </a:solidFill>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PK"/>
        </a:p>
      </c:txPr>
    </c:title>
    <c:autoTitleDeleted val="0"/>
    <c:plotArea>
      <c:layout/>
      <c:barChart>
        <c:barDir val="col"/>
        <c:grouping val="stacked"/>
        <c:varyColors val="0"/>
        <c:ser>
          <c:idx val="0"/>
          <c:order val="0"/>
          <c:spPr>
            <a:solidFill>
              <a:schemeClr val="accent6"/>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1-5FC4-4AC7-9D58-4A90D3EB211C}"/>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3-5FC4-4AC7-9D58-4A90D3EB211C}"/>
              </c:ext>
            </c:extLst>
          </c:dPt>
          <c:dLbls>
            <c:dLbl>
              <c:idx val="0"/>
              <c:layout>
                <c:manualLayout>
                  <c:x val="5.5555555555555297E-3"/>
                  <c:y val="-4.629629629629629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FC4-4AC7-9D58-4A90D3EB211C}"/>
                </c:ext>
              </c:extLst>
            </c:dLbl>
            <c:dLbl>
              <c:idx val="1"/>
              <c:layout>
                <c:manualLayout>
                  <c:x val="5.5555555555555558E-3"/>
                  <c:y val="-0.2037037037037036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C4-4AC7-9D58-4A90D3EB211C}"/>
                </c:ext>
              </c:extLst>
            </c:dLbl>
            <c:dLbl>
              <c:idx val="2"/>
              <c:layout>
                <c:manualLayout>
                  <c:x val="2.7777777777777779E-3"/>
                  <c:y val="-0.3564814814814814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C4-4AC7-9D58-4A90D3EB211C}"/>
                </c:ext>
              </c:extLst>
            </c:dLbl>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'Type distribution'!$A$1:$C$1</c:f>
              <c:strCache>
                <c:ptCount val="3"/>
                <c:pt idx="0">
                  <c:v>Military</c:v>
                </c:pt>
                <c:pt idx="1">
                  <c:v>Private</c:v>
                </c:pt>
                <c:pt idx="2">
                  <c:v>Public</c:v>
                </c:pt>
              </c:strCache>
            </c:strRef>
          </c:cat>
          <c:val>
            <c:numRef>
              <c:f>'Type distribution'!$A$2:$C$2</c:f>
              <c:numCache>
                <c:formatCode>General</c:formatCode>
                <c:ptCount val="3"/>
                <c:pt idx="0">
                  <c:v>3</c:v>
                </c:pt>
                <c:pt idx="1">
                  <c:v>78</c:v>
                </c:pt>
                <c:pt idx="2">
                  <c:v>146</c:v>
                </c:pt>
              </c:numCache>
            </c:numRef>
          </c:val>
          <c:extLst>
            <c:ext xmlns:c16="http://schemas.microsoft.com/office/drawing/2014/chart" uri="{C3380CC4-5D6E-409C-BE32-E72D297353CC}">
              <c16:uniqueId val="{00000005-5FC4-4AC7-9D58-4A90D3EB211C}"/>
            </c:ext>
          </c:extLst>
        </c:ser>
        <c:dLbls>
          <c:dLblPos val="ctr"/>
          <c:showLegendKey val="0"/>
          <c:showVal val="1"/>
          <c:showCatName val="0"/>
          <c:showSerName val="0"/>
          <c:showPercent val="0"/>
          <c:showBubbleSize val="0"/>
        </c:dLbls>
        <c:gapWidth val="150"/>
        <c:overlap val="100"/>
        <c:axId val="674943807"/>
        <c:axId val="674955039"/>
        <c:extLst>
          <c:ext xmlns:c15="http://schemas.microsoft.com/office/drawing/2012/chart" uri="{02D57815-91ED-43cb-92C2-25804820EDAC}">
            <c15:filteredBarSeries>
              <c15: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'Type distribution'!$A$1:$C$1</c15:sqref>
                        </c15:formulaRef>
                      </c:ext>
                    </c:extLst>
                    <c:strCache>
                      <c:ptCount val="3"/>
                      <c:pt idx="0">
                        <c:v>Military</c:v>
                      </c:pt>
                      <c:pt idx="1">
                        <c:v>Private</c:v>
                      </c:pt>
                      <c:pt idx="2">
                        <c:v>Public</c:v>
                      </c:pt>
                    </c:strCache>
                  </c:strRef>
                </c:cat>
                <c:val>
                  <c:numRef>
                    <c:extLst>
                      <c:ext uri="{02D57815-91ED-43cb-92C2-25804820EDAC}">
                        <c15:formulaRef>
                          <c15:sqref>'Type distribution'!$A$3:$C$3</c15:sqref>
                        </c15:formulaRef>
                      </c:ext>
                    </c:extLst>
                    <c:numCache>
                      <c:formatCode>0.0%</c:formatCode>
                      <c:ptCount val="3"/>
                      <c:pt idx="0">
                        <c:v>1.3215859030837005E-2</c:v>
                      </c:pt>
                      <c:pt idx="1">
                        <c:v>0.34361233480176212</c:v>
                      </c:pt>
                      <c:pt idx="2">
                        <c:v>0.64317180616740088</c:v>
                      </c:pt>
                    </c:numCache>
                  </c:numRef>
                </c:val>
                <c:extLst>
                  <c:ext xmlns:c16="http://schemas.microsoft.com/office/drawing/2014/chart" uri="{C3380CC4-5D6E-409C-BE32-E72D297353CC}">
                    <c16:uniqueId val="{00000006-5FC4-4AC7-9D58-4A90D3EB211C}"/>
                  </c:ext>
                </c:extLst>
              </c15:ser>
            </c15:filteredBarSeries>
          </c:ext>
        </c:extLst>
      </c:barChart>
      <c:catAx>
        <c:axId val="67494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74955039"/>
        <c:crosses val="autoZero"/>
        <c:auto val="1"/>
        <c:lblAlgn val="ctr"/>
        <c:lblOffset val="100"/>
        <c:noMultiLvlLbl val="0"/>
      </c:catAx>
      <c:valAx>
        <c:axId val="674955039"/>
        <c:scaling>
          <c:orientation val="minMax"/>
        </c:scaling>
        <c:delete val="1"/>
        <c:axPos val="l"/>
        <c:numFmt formatCode="General" sourceLinked="1"/>
        <c:majorTickMark val="none"/>
        <c:minorTickMark val="none"/>
        <c:tickLblPos val="nextTo"/>
        <c:crossAx val="6749438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27AA20B0-C988-4E89-9318-710D12291A9F}">
          <cx:tx>
            <cx:txData>
              <cx:f>_xlchart.v5.2</cx:f>
              <cx:v>Count of University</cx:v>
            </cx:txData>
          </cx:tx>
          <cx:dataId val="0"/>
          <cx:layoutPr>
            <cx:geography cultureLanguage="en-US" cultureRegion="PK" attribution="Powered by Bing">
              <cx:geoCache provider="{E9337A44-BEBE-4D9F-B70C-5C5E7DAFC167}">
                <cx:binary>3Hxnb9zIuuZfMfx56alcxYMzF1h2sxUsBzmO5wshyxrmnPnr96E8oZviaV7PuYvFHsOAYVHdD996
c6p/3g//uE8e7qpnQ5pk9T/uh5+fB01T/OOnn+r74CG9q1+k4X2V1/lvzYv7PP0p/+238P7hp2/V
XR9m/k+MUPHTfXBXNQ/D8//6J77Nf8hv8vu7Jsyz2/ahGt891G3S1GeerT56dp+3WTN/3Mc3/fz8
7V0c1s1d9vzZ3bc0zPb4TxXeN/Tn585dkt8Hvz98yJqwGT+MxcPPz09+8fmzn5Y4T97pWYLXbtpv
+CwzLzjjWkjN7O9/nj9L8sz//bGSL4yRnGvz+2P9/Nl36Nd3KT7+33ynxze6+/ateqhr0PX47+LD
J0Qsnv3LIwrrfPf9+Hb5TM3bl4/k/3TKnv/65+IHOJDFT444uDy9rUf/fQb+7+nu27PruzRtn91l
3569vKuDNKz+ONB/n5dcvCDaEKI0X+Ol5i800YQbo/98fMzLx9f7b7zUOjNPP73g5unD/xB2Hh6+
PVR3ybPdXRE2+PfDQ1WFTV6NWxz9fyF7b9ssuvu69WanenPObnDyAiaB2FqLP4XpyG5o9oIKwQTl
/A/M7wZj+z3WxeuPzy0E648f/4eI1EWYwPJasKrN/7Cd5/KFtjWTSmjy+Iee2HktXti2YlQa9v3x
gm0/8mLrDHz6DQtWPv2F/xCmvgzGrw/VMzj2oGmzOOjv/lCJ/xGTL4wymqvf/bM5ZSt7QYwtlG3T
72yVf0B/18Yfe7V1xq59x4K1a7/yH8Lc92H2LfjjUP99fjL1gtiEMGGDU0f2VJkXhtpaEP6dj2QR
h22+xjrvfv/Ygl2///T/Uw4dR8YnJPxoZGy/mMMoLf4wiacW85EjiIwN/Z0leHwcTf0Vx//rF1pn
yl+fPHn949Tg/07c+6/jkj8jgf1dc+c+ph5HYfH5p49EIllafPT3w1pVme8ndvXt5+eaMUkNhP3P
pGb+mpODPhH9k8883NUNvoK+oAhEtCJMcpsoBs3qH+YnSr1QUlCEMcxwRjhlz59ledUEj2mRZFIK
Y3NhcyUZ/GGdt4+P5jCaM9hUaYStiC3+zAff5sno59mf5/H7/59lbfo2D7Om/vk5Jc+fFd9/7fFd
uZGSApoYoZQi+Do8v797h5xz/u3/FdMk4b3VC7cJ2ldjebDri2Q4REZdxsOhjDpHh4MzhYlzdEYr
uCB6Ccul5ppITiSz2QJ2iqcsqUUq3YlUN95g7gI1vpyI+PU8jDoPw2fqj6gLp1CyxMTSVUHoObz0
X8tMkF1q8kNmTb+cB1ujSRFDlCSC4zAXNPlaDJ02oKmvpvu6y65MVL4ck+JvHN0RzCNHj2gqvKGJ
hzaTriHarY191YTTq7GfDuepWTs6QwVjXGhulA37cnx0o+HNNOpJunGsXgVs+JAP0/ukr3vHL2X4
N2gyjBJbCgSBYtaRY7A89CYdtaN07aB727XNLlDqxgzJBk0zBxbCzo9hZpqPjk6nPKnCGjQlOnBE
cqGn0FE63ifZJ5lcTHbgpvn1+WNcE4pjSNiSY8io8nJqKlBGWv9K2cVlZeQhKtjGAYqnlAkcHDfC
GK4pW3Ar41VOsqgDZVN77U2W63vh6x+m5ASCnVISWLGnpqIBj8hvhUrCi7ETB5+Oxv33cBayoFvC
4r4DjhkLcet3QXJgYzhed0FabGgshRldCgRoQnWJGKlnc3tKkyracRS8l27h/Rr0BxqQN00qHPaq
sXZBcV3lnquYtRvKQ5p96UmwwTVEx+fg7YV54pM2+RQP0vV45rQ0uJwNbko+tWW7SxLtsHqDh1uA
CzFp/CSpAwHA+johe9McvEi+ZVO9z9N3rEpv/wYnFcJ/ZmDk4UpPT9fraxMkGkJZDcngWCT5UKrg
qiqaN+dxVoX/CGeh1oZaWTfErXSt0rxKR/tDn1kblmPNTwp6hLHQYx1adRnO0h/Z7UEOJHElGS/q
snJlnzmd6V4HhXQsM34Ox+ThPH10JmBht1DMQJgAc2wrFExPD5IWURk2SSXd0RN3OSfDTrfqpdXJ
23SIbyZPXo2c/cLyijqysw+EZW6aZhdxTQqHB5MbZ9VNIuMN7VkTJmFTOscPtqZmwd7Ko3XM40y5
NY++liJOncEbnTJKd9X8H13pj3G8wYe1kzjGnN/pyILTWutBeLlyA7utncC3H5KGfymmjzGrtxzt
Gpam2hghEaDAC55iBZ0cUdBg0tXa+9JObK/zaleE/JMdbCjKLDxL/h4jzW9yRBX3leFeLqWbhuPL
ruycUtEdtT7BRSnf2p+XpjW2aSa0RPCJcJQubICuYxLxHGTZAXkZ+OKL18pdHl4g3hOj56K4u2Hl
VrwuDo8qiK9B0U4s5KQNB9nR2EiX0+EwiHpHvJuhih0ZRo6pL1QmHV0Wu/NUrjLvCHRxpBUiJJ34
GsGY4Z9JMbwaAr6bWPK6GOuNA121DccELmyDmLRiaQ0CvcTeCWFu86y5JNDKODJuG2av7dbftTw6
sFxVW+Azu57IjpTKIDeX9DFTOJYdK9TE4hYCjDEurnq/3Vdd1B56lGT2zC4iZ9L960SH72JC95Iq
+6VI8uDHgxyhQaStqDAUrZyF/OqgFbkVKbdh/E2c2ZcI5y7+XgSiDSJryK0NlVgopDFJMYwiUe5k
4n2RsAsyli+TUrvnRWdVQVAFEfjLJTpvp9SIpGzatCuU63dxjdzno92TbEdC9j7rmk9a78ZRVRs6
siquR5izizuyALIXLJwi2LWp6B2SBfnuMbpSoSPTKNsAW1NIg8oBshStGfKwUzCYtIFIq4Zu5O+i
qEWgxfbJGDpZnThenjt+E11O1tX5U6UzCUtBPUZdmG5pGtLbs5emQS73acdfeSb50Os+dSorfxvm
pD2EMflY6/ZzR/zIsYpgH5Dmay5Ttu/SYcNCrKqtmcM/WyEH1suYebCorvMRmiOsT3n6Bmkvzb2r
oPk8TF+49Ulm2Vfdb2jK6iFIo6UNwYL3WIgwUUkXmgmeXAuVXzJeh4dqKC/OH/UqfwHBbY7qK4p2
p/ztcj1YrJjDhbC5oQn9AvIfBj+4aE003tOijPeqZ8FlIIJv55HXyIMRAJs1l1wtVacfTRTVUa/c
VlPf7ar4tkkY3RDfVcbZNoPBQfPH2I9R/ZGy9KGvpCynRztw5ftiuqnt8FuSmw+kj8qdJeibMdX7
Ko9+a2hBN5z17K6WcozCnOJCzE5ULIxdQGSdDC1opMGvdBRsT8ZgN+bWlgdbOUs523T0RCgjONVT
LnJb8iRJO+V2tLigQfAxgmE9z64VqyPJfJJaGeSNSw1IKy/tyylQruVHO0PiD6wO9nloLlgQb8jk
yqmdQLFTalI/C6luQuVyab3pZO2GjSqcKPbrDbVeA6KCAAxjBRDDhXGLctkr0cBJNH5puXbtX5Ut
0/vtCGNFyyRMKOIZDhxK5hc5kkI69K2NFEchwngdTndNUOxK3TvDlO8szeeIasy3ZGLFNQET9RjK
kU49DUmrybfTqFUuST6LpN2hajGbLf26Y76blGTjLOnKYULwiKZopEKnljQOwtKkCmCzW6/ei6q6
aQUkRQU5dbI+CS8tU3i7pknyC8PiS23xq7iM9bs+HPWhyMZkr1mjdzpNNqRpRTfQTSTq0QJwZha6
0Q9+VdsFSm1KCScUE3Oiwfc27MyKdtgaIZVRTKFOai/MqLTGNPVUIN3B5/aBD6y9LaYMsauwwkPe
dWbjtFeJQq5MtQ27Rpb1wyCvkC8LC8WIItA7yev0rY4yb+Po1liKegcMC9o5cEMLqoqMTFNDFep6
lbyGEn5gQ3yVtoN73rTMxeulmbSPcWZqj9TDqjKGpBk5jWWPziyaHr8NU7LPyFxrC62PjSQOCm8x
uZi8m/PgK6p5gr1QzSpPumbIQSMPg8hBgfsiL/mnUZkrlUVXRqdfsoxdCzMFG4c7G5eFb7ANJ4qi
/oty5jKy8tpO9KjjKFcG6aFtR+1E5WfPgP4odcRYX52nc5WXR3CLkGqws662st/tN5uib0JPb4Zw
K7xfE8xjqhYer8jpEPgEtptGozx4iUfetHEuv54nZq0Yh8MTBF0NLu0nReCe5mksM2QRndZfhywj
ji38SzIo11jKRXp8b9fUtYLmWqDk0uTkBqf6uhLl/vyLrBhZ2whiz+MIXNGl41VRnKLYglMtO+RP
rd9cVLX/Kkraz1ZlVU7qsWE3RHQjMlyzNseoCwfJWA7FLHDIrU9vLR1nu9grk52fJrmbj168YWxW
RUdS1JNg1SlTCxUpC1FmeRgrN9PpvqDlPigrpyH19wm374M6b7+L/nF/aVUTESNp8JXAX80Kc2QF
kj60ep5AE6VMhBMH+cUY9Pu4KN2JefeCdg7iO7ErRlq457m4KrSoSj2659lnniLrodC+4LMqZnLY
eU3cOr2avpwHWWXaEcjCyMWpr8dKAoR3SrymUeJf13U27YI6n/YoOPeH83irXDvCW3AtspKoaDJf
uUpYH6Kmuk1CNjiyyKMN37d+ehLOCFEhtGHhYCPS9HYSQxfhGL902XRRZFu16FVabJtzTjETiA7p
KYNywatC2AMcRJjs+2AEkxjF4Gj99sfPDNW778kuCiUL69UmnS7gvKUbdqhQdsylOr/ilvXjsTRa
ssRohtQNmdeCnGSwfctD0OZWXfOKWoXY6SC8N556aO18Q7bXjg5xGUWvUWmbLLljoVDQDyO0yvL0
uzC2nLwQrzI724BZk24UdlG1k8gjqZifHymvsQcVwgwjVGi912hLWChvoRUywI+eZ9GatB0DLc6u
9HnRyYTDSjTTlR0Gg0NF/tt5jPk7lq75GGPpK1mJKmsG/tQCBUcW6+ZaVdOnzic3oS4/+4HsNnRo
NQQ6gpSL9k5QxoxbE85v7tSit444HdG6QI41h9M1ey2qV3Oq4MP0Mvm3zhQODC12TcwyRCaiiLN2
7t9a9Rhf98NkDjLOwg0ReawWPzlWg6IcDC1i5GUTgOow7EIM/rljJ+d0pCXRztbD25I+oKCMaQK0
AIiynIq1Gwxdlc4j5IV0ChkwD1MXqGIV6RUrxS9VZN96leXmtHs4LztPIwJFcIy2pNA6YS/Pchy8
0mO1LdwhiFHWmEjqKDJethO5DDUnTj6Z12JImo3D3YJdhARF2Po+BkGE68cYkXcywer7wqbo2mVV
fF3UY/2KB2Hh8qahW8nPU5UEyZjLV5joFt9nYE50P5fMN7El3LxJboMmuBoJjTcU5KlKnmAs2585
1z5F9Vq4/di8C2zvpunpLkj8t41KPivEfue5uFI3OsVbOLXKp97YUB9NcvZAc7Uz5XiYMx86RU7P
zC63mutRTYjwXp1HXj1Mm2qhMRuvUfc7NaTKQw6NGQvIj7Y0RMdyuwJdnvMgT/UB1EFEofKoS8ED
nYJQKgZf9pCWCmMCTtLKvVXqQy+mg6VaayN8XAnWZzSjoBGMcr0MkpsSwbHXgKQmGcS+TTFeE2bh
oevr2vEK9sXvog9tO+wbn++N0q9YHX+rpkDuhWk2+LoqRkevslCTmoqgqyopXJLTZJcGQXqlGz5d
az3VF6TJmncF7+MN87p22hR1M8wzz0ewZKk1BILFGGdx+774hBhjnxbFe+M17wfd3f44Y4+hFobO
jjK/SjAo5upafpHjdDEnssTz3iJA20hC1gR1DpmpsRXaOEuuJoa33M8FqPL1OxS4DnVYbQ09rLHr
GGPBrrbrUD+qmXCDlgQuQXmYl2anspg5pDZXBeYwzp/frF2nLgqF6COilooRxij+RTi/QlDb8UW7
79oy3Us7+nweaI4kl0BoFykbtVQlzLL6XXV+m1IMlLiCls2HwOjkdVJaBergQeFWKrH2HRHsOu+5
fRuVRbehB2vMY0jmUI6cW/LLQLdhYeWzkQp3UphripEd1EOzISDrJP6JoRchTVooVtoFMITFd2UU
Ol3+esBcTIt/YhvDBpVDS7E/f66rhvuIMr0w3Ag8GhahLehWZHQsSfeIK9Lsk9HIxrvSIT7ZewNa
nT/ezsDUJlIT6DcGhNSy4Zj5MpVqQocoTMbkKmdpuEP7pv47fJtbQoYaTHksxaYZkSxOBUIo0VCU
xflLTvUPp+EzIX9BLHQuz6OqjBiCwSatvimrfyNKnTsWL3ZdnrosDK+J6h98JjdyrzUreYy7UD07
8kTK5tzLGvh16/PPftxXLrfabM9kd3deTNYMC8OmAUdPTzG+lP8hQ8W4CzDMheJ4Y8LXCLdzu7wm
5ftmaxZula6/oJZqwKhvaiE60NUNr8KkfBe15efWrn9taLrh1le1+ghqIftCeFbqd6AKXrVy8pJd
RcauN0DWTOTR0emFfERcpsWgAGKX7IBRh96py6Z0ME+1Maq1BbQQiDK37WHMkPR7IiFumpHrIUgy
lyb2Rsi1DoQOHZkH5J8UnvIioL6eZokf0ldTG7itTF9VUbjlzbZwzGnUFcHSN30OnALBY1nQd2hH
fpKduTgv21sws10+SsUTXZBOeIDxutaxR/taFeUVIpMv52HWVIhTVDEkKnYYLZ9f4wgGvQGRywrs
weztO7+02/2YMTfx8s+UBJdYLtqYR1zTIz7Pxc+NahjwBVke9yYf6aNwu7rcw6LniXVbDajQ/y0X
wtE0U5iaZ0wv89TA7rpBtQgCfEl2HQJTpN9VdqjHX9okc4Z3yr+x9FYledVxYYQE2bcyGHNfxuST
tNHd53CXFc0uxr655nVwNx/pZInS6aLkARlljpg4uqxDq9zQ6jXTweG2sHwg0SVfRnMkCCqOgruA
U4lGpyi4M/I83cgEVll4BLIwHcK0MRY2EAiruKxuo5gnH3Jbl6HTW7nlRE0iNnzKioyiYIiGK/wl
AWkLgygTj5GqxcZC18QdceqsKPYJC1InzQrhlgNvDoZX5dfzmjHr8SK2g1dBT0AJTMwwNR/DkWZU
si5Y11aQn8G6JqjzxppcNVH1yxjzr6MtL1XItmzLGqVHmEsv01gqbvoCmJIFYmcRnv4Wj2Tah/5U
7IdCZYVjN0Hgnqd0C3VxvkFbxTHxa0iNCN8kWdliJih2W+SrXcJ9Z8rIRrdupYaELgv2nJCXMiQ6
y/ExGfqVCQiYl9f2hT0Fr7hJRydFI8tJzXCw0iq8Tuuhu+RFArlKZY4mSb8RIq1U607eYrkrgkLK
iLn8UrgUMwmG3/oWBpOyw9zHx1pMQJ02/dyryJEq2tc82VCjFQOPiB0+eJ6gwzzSwjFqYqfllCfC
zbLotRriqMXmzVjdWGqwP/44g5GioPvLkCU86W+VXe03XhWjGoFpQTEM7/SQ/ypIchGpMkKnxA43
aFsxERTzhgikEcQL2MFT3YnLIa5sA8AsrfcoZ19URftxyHMEAc3tedrmr1qoKTIwGyMBmNB52vWx
SJ8WcRoIt23bN/YY013tYaZ+tn1g7WVkka9JPNELtIizrSxlVown2Exhg9meJXnZv+9ZbXk9ZiDc
CQZe29WutwZXefldp7Nd4/kfdV/tq6y9QAfxsvaLcOMFVo4ZM2V/4j86oyMT1aReF5WdL9y0Tm/C
XNwVtHgZeMHbKdtKNVehMOCFuxw4qgXLIYK8TttyKhtwNI7eTuOnVnX7oA1RyPt0np9rQBSFV2Ow
WIVpzIVaFHrojbJs7lrWmDlhWr6fPaiyql3jk25DTldsPMNED9ZfIabsyUBgNQRtoyYIT2l1r0rP
2g+p7QpPwRwY/wqZ/WHCNO/VeQpXnDRAsVmAtVs4tOUKCiavUtaEHqRGNLvaN5ODo+A/Hgkcgywr
rTYGoD27AUg5VlddgcEPj/54FgsIjOOBEIrIcXYrR9JHLMsEmQ/pt6Le2o0Bv9Zx8TfylBOQRbQt
xxKTPwFACkFqZ+DtvZczTJY0v5xnyooPhKcnGJOxsf8mlzHGMGQis2g0Vzet3KE8ri7pSDF0PKrM
4YS/kX1nb6jvqiCAt9ilwNSSXqavCmKemBG0UTsqD8RK77CAt1XWX4tIGSwxlkvnbW6o1imbWozf
VZ0FlCG3LpMqJU42QdyUKoZdKZLXpS+MU1iecBJTXHppvtUxWlUyuDmMb+IiGNiP0xfokFcWwQgr
5dk12jXNVVcPak80KkdC0Y9D0V1RzKpvpIMLv4Bpju81HCSE2I57cri51jFJK3QYVezfkQhaJoYx
dsfgXkdAz9mvZZbYzpBxvWFUlif+HRptOOQ5qJbrpWenQTkYL0PqhmAirfklpo0r+YspOif3vZ03
+PtMDJfcfndehBeW8wnsLG5H+hjHKTZkEqRyWsv3lj54CE9bO7hIq2lD81eRBNaYBYYulVgmcSnx
uyzyUAwxRbjjxTjuEuw9pFG0t3oqNyzZIk76TtZfYMueajKS2MM2GUpyVj+PylxiRx75ot6gaaGM
32Fs7P7AmaOitOzme2k5FOhoQl4acx1lySeSpp/PM2iNEo70TEusbjC0f04ZFLIOq+BzQ7pFmm3R
+kNL9DWPsAl4HmdVAI+BZo08koRMdElFKwD1+bdBh05ok0tEtVMTHyCL6NmK+Ev6ow3ExxPE8jpK
6qiHo0K7QKWxN/JxqOScML1uLPN+RKJ7nrI1wTuCUIti9JDl3M4kIEga3CIDfG368MY04pB44v15
qPltj2K779Qg1tEU0Y4Qy0qwsnLMKGDm3a2Yd+GPj8vJe7tRsSN6fdN55a+RHB/OY67ZLH6EudDg
JPKQFcCquIO8zKza6Yo3iRCYFvhF+OSl1zzojVBkRSIx5YtCBTbzsf2ynAkLvUBbnvLmMnvlYILS
sSv7Tdx2GzAL5zqfJRZPJHb/JSZm7OVQcSkDSHmKBpCq7kvSHbAOhksQ9pgCDWxrg2+rJGmMkGHN
gyOmW3ibSss2DhUKTK0dH7wqfc9J+DI08VaqvoZjw7HA0iD4Z/Yy+sG8YGonsBdjrVAz87A3VJq9
iNVWl3fFMHEbOoUCnUCmsRRE2GBLRDHFFk3W7llv/1JT9e283C3z8UcGwVEhZ4N2SbkMuiHVTUxb
VK0ab7xNOnmFhZIGw4HeS6ODVyRvf1N5grAIR+n745dUelurl8vB8++vYFCJxDgVhSTOunFks7zC
ZGidoVw3dNlN16fXjKSHFPmxY9nd54kZN8iC6yltvhKJUfjB7DN/fDmis46R5wuENcOGFV09d1y4
AebCwz1p4cfKHxJTosxls+pdXLI7f2o2INb0Ym4dalSZEBcti4W+X9tqiiaUe0JO3EB18quUrf/F
plX30h7DyZ2C3v6wwewVyyYIbijBHSAcCrnsrWVpKbmXobeWoIV209syvhq6WO26PgN7p7wIHU9E
gWPXLPhMtOIH2McMZo9l+7Q05tBZUbtDrFE5ZV8OzqjK5mZIbOmWcbo1y7di8SH1WO+A3cCE9TLF
bpsu0QnJMdhtxOSQ2Fz1eXpbSXM5ba4ZrR3MEdYynS5UZKeZV0KlpXHs7uAHo4OVn2iYXDQcHRlv
JWlrxBHUplELlxD6pa1Kq7Gzqxq2is2xsPXJFNGrLL63M3I4z/MVWcYy+V9A8/Mj5WqtLBJ5jdmN
XJj3syxTv9j/HQiFkRd77iMsJxQTnilL9ga9aK9rdoOHobCElBuhNWNPvTJSdXhB3E+CbZiloaoU
77oghCfJy5p8SLO0eYOZsKTcBV0X74wKySvRTPkFFRjuY6HsXNSo6IciHrLKwex8s+O6MPvGHsLP
QWDLlwXS2191r3IHxSX+sW9rtUu07t73IqZOpCO+kZes8vyIggUrSIg7cLoU2lcw9XnoGrQiINAc
V73u0mRrPmENDIkXxrrm5EstmdI1PmVVgPoGrhF6rwb2OcAsRF2YNybsNvp8az4ER/kX1oKwIEpp
3bfAMgWKxh2Tl2GWZk6lmn3LCjdg/m8TrimYb0MxSfmparuL8xK4Tux8uxGDFyGPL3gk5HkG75kR
pPAmom/p1L0firjZNyUGs6PG3wCbqVmEh7i45nFMFgEUZjBONcqSAwu9PkKwm5hrr+YxKOYbfY81
e4TlCAxkzzcmwUecYtQ9t+rQT6SbdeayJfw14iZWR64qquv5QhnCNgDXiELJbd5ApBq14mXsNPhW
Jkps0mFWjV2r1iM7KtJxQ4lXIifE0/CsWHtCj2o5/cD8qtJtiM1nhS1kXw33SevvedVuBJ1r4gAz
9LjrOI9xLgIKRElRGNbYdxhYcKMbu93N3iPL48soC7aqLCueXODSCNhwbIlys3RTJBinTMdYDSRJ
KV5ZSRtdRNr3rpI2g9eqw8jNxj7YOMiZgqUMSkSgCJjmP0sK4zTxacqwiyBU9i0k3lfPZJ5Dh+Fi
GO3LPMKuRcAxLIrhp43AZY2Fct5JlPPFZE+C7KKjVh/MywLK+LsqoJ/8MM0db5w2WjRrPMQlPbjY
FdYeQ4fzsR+pdFr2cez3WJBLI7t0kqZHt8JEt74dZm7SFIfzBmSNKsz34ZJZ7Mph+mehb1M2REXS
YP82akZ2MFK81VNjnHAIq42hqmXraY52UZcySkK3YTOXmpYlsR59hMFub+lP3AtvGwwS9HH6JhrG
X7usdHmfvW06EmPNEcPxaS3tXettLcSvEoy+BTZuNK4wW2piOg2NNwuWWzaj75Cwe12x4u2Ifdbz
B7vGRjTgkWbOqwVPanHlkCm/LLFATUbvLlFB7Vpjd+nluAjAs8xv58HWiMLuGhQfpVX9JJexCyuN
K0xxub2HKXvSyMuyIW/Q7Nvg4QqOxMIYxhWNNk+rt0NOxyRG2IrNv7L9ShMeoTWdNyXfN0Uyvj9P
1MoJ4iptbM1wXOQCt7NQhN4PYTGnCte/5dZLVJj8HeHIweA6Lmrt+RvqvYZmsCjG5oI4bp5bKoJd
N0R7iXZ5kbIP2D7Or3rcW/Vahs2wK3pU/jYAV85SY4JSzffGIl1bhnWkzgcPyZZ27RbNJycRln0T
1lGVO4b29MP5s1xOMs/KZ1CLQOaDgVelloeJyNLgnpTauIb73ltbdkw5bankTRgOCjlGrmPHo0pf
WlGYfCyKJqh2rC2qD1hvjT/5TazeDm1qqo3RmKfm3KCJiaxMM7TZ8G6nxq5kfTRlIsSYg2Jv+1y1
Dp8od4qpfzN7rnKoP1dJ+B4mccsOPA00TpD5HHUfmVkMjXQM8S4a4SgxkMrbSWvaY7bmgnnxDan5
3mq3xpueitgMidtOHwcsYAhPIf2wCMsuQrA20ehybusoFrpVWl/FgXV/nt9rUPbjjCDFP5jlOIXS
FMXQnM9QEwmdVLTGwep46/hBmjptVnw5D7dSfZ3vPMKNfLhYl2EUiJ/iJaRJFYuzuZjCHdj5/eDd
YjIx4pir4PRVXOL+leBdwqwN4KfRG3Bxcyj8MfrhGOg6xU2nTFVlmyL+zWPrIkJFPvTa+nCeulUQ
DG6gn4QlMbUse4V1mMhoAEhgZb/KlN5WfvfrvwOB5YlTOspsCENsoWHwxve+Fn36hVZmq3W/JvFY
GP+dDFyveorRtSoZeQiMx0ui4PCUwX6WmXahKfa296nL350n6qmFe9ynnm/GxvXZdHkNDBdj7LMa
gHmbOqSgwWuK+lbBp/KH3ZKBCUE9ATd0Y4Np2XzCXDOuMNEDGvUJrr8qo0svjJ0+0hswszCdxp6A
wdjgfJ0rLOjSWMWa+1wmKF1VY4w5rLmp4BdfSfBNwjelSsPxbsXYK6KHwTYB50fRokWIdsqzRtS5
zlHox42XvHcMRmXo+IN7O3ANIGuuLMyeAa5mIRf5REhKIqzUWE39oWbmTa6tratPn+YKM4ax54vS
MQGwtA9R2MTFhJTd7TPce6qLgmFUVeZOWUz7kYZ3LJu2apkrJhCBJk4NSRcs07Jh17RlZOc56j+p
ea8a7waJZF5WH5vh6ryUr0kFanTopGNPCL3eBYvKRPh9oDHXVagA91jZ19iNcGD7euU7pdQOroW7
DqKL86Br53kMOuv6sfcqeNuncT77zW7fqHSvxmg3T6+NuT33GP4G2rw+D8OOIchlqGKavCwsbDyg
BZWkr6IqzB3ZdsMujAOBrdyucXDFaLaRmK/5FCRaczaL1HmuFZ/S2IpiSLnEogla2hEmAbNyF3fT
L3N615ril//D2pdt140rS34Re3Em+NIP5Ka2JkuWLNlWvXB5kAGQIAmOGL6+Y9epW8dGWXev4upH
u1wQlMwEEpmREdTyuch6v0za4CIIxbk+0e9CL0xBv4RqGQ7k2PnxxgZ48I3oDzSZ97Wbg+UQUBFf
/u+W/Z2TAg9zoigAMxEusF9/xyAaDKuzE3XzOHVL5Udr84CUmOLWnKYqnHGHn7nMfueuqA+gVYra
e0rcyyxaRpaLCcTKiMai5a9Rmxy4jA8WFwJeTIXIwjtMJ1b//vfECxOwhFNTDJ706++5njj5LGMg
FiXI5Po+eFGjd4XXGS87FZ9JKn8XHBgRBHz2xE7yD1IEwRNpwxQTl+EUlt0p9eh5Oc9BweaPyPDP
hOLv/OTnn3b67z+F4kZ1nVkM0eDhkH/cxug2b7JznaJzP8MxX9/XsbfF+BltYm5U3/yRk+1MuP3e
aMCnItROlSrn/TOBXSFNTjxAk6KvNJrvVjo2FzyILoPGuyZEnXv//PZ3AmA8xSMPOPw/6WB/slsw
gMxZn4jE044G1SqmwwBitTMf5zfFc0BAkf/GADOfKrXOr2X5sjR8i2G5biLdpdKyuyB+HaH2nVD2
UQQy7w6dmMV71W7ss52UvFqnbnoeO5J9JYxnzx6me7YDGuaJKMauZetB5uPalAmZ9OPsGWaLZmX0
OpmX/jbvpyYsUrO0Z5KP35gLUCZURoGhA6TIxWoQTDP2nKBPvgxIsQlYRXvRpWfepL87c09tJ4AZ
/iyuRY65hEHpMwkkSry5OSaYWigyRQ8z2KL7pLleh3c1wAAg/ypkcOZc+s0LFTWvU/Mav2GOu+3k
oD/5A7p2KTiF0IkSah1kEVo0zjPWGHkAGfF6nHz0DApqx8A7ePkUAKkcd/FUaK2jppjivL20yKAe
QWupfvzvhxfyLfxsJ/MD2wWGxFEjQ0bhwhdpTizwPyjfejHRLRLmWIoCgKf0C53TeSk4aUKvWJeV
ZgWfuvQRhVDz2RI+3SADHuIDCMuXDzJL7HSdblmrSqX9xj+YFGp3KLb1FBzG4basmy2ksVmrCz1H
3kMSC44G+KbBf9LEAbuizNeP1vDu0fA+ywuQV7QHSvP1Kg+slx+M39iKJR6aABltxYdujukDylP6
Xoe+qaa411d523uVWiZ9OWcg4SzHaNlQTh1mMLqt64tu0IOtU9l9RKOWXipwLHzIurR/AEou/Zwr
rhEwZCL3uEXipzBi+QE8zRTjQEb2h8ifg5vA2Pw92q3qqwcWTL/0R7t98ZI6uJ0iz78nXjY/c52H
D8Zs66ONA979MfJtuO97LQ9h29XsQlq7agxoqVEe+qFT971HRgIiH94OpdgGFCmZx0dTtDbKLwM1
xI9dW29lThk5aBwsqrIJcE03Lbij6PvWtJM6RINPzIEYnoZgbu4ydYNafxqXAQaO+us1bERXirqe
fzTYZ/QxlWrJC3/StNQYT2vLrfEfab0NBYAQaryRScD9Q8jYchym1PDHkJh1KyfB5ISX8NS+AI+q
vmw4eg4ia4awsGsa3uuxNXjo8fEbmemIhznjfpG2/vQc1WEbl+nUmKpmlB8CrpJH4o2dKhpDwLu3
xaKZqozLBC27MOl/LJEnvYJ083rZ25V0hQSt69NQiwQ8RNN6kQ1gqm4Wv38OQmk/Bh1IeiPMx0SF
DinAIquxf2whGd/Xqd9X45CwOz/Y/Nsti1f0Z5mZZ5BDJUFVD3CvhKrmObbW5ofYX7OmMCFO3WqZ
u+klUBg1nhrSXzYqFBf+nPVoJSuPhpfLsGF2VYXhVU8FqhCJF7Q/KAp5ZTOB7Kec9EACoDOpJJ/6
bu0e5brCsBp7IE/oUW6kAhWiEXDVGVSHczuwbzyk4+Uakm0ujPZUdzG2EfjqNI1vo4CGeGaGfVyK
hYkbtAk4JoMSud0a4P7vA4vBizFd4zIUjHxJ0wYg0GzJZnnHUZZrj+ugxFTSpN6CwsN4cVclU2S+
QrKBvwbKH2A8tMzvZM3XwnYxvWtqBlSgbvKmPYxmQ6QhN3ns66jtrqwKurtVJWoqvXoJrkki9H1A
tgD8LyOozK0UwYGTfHqeY+J9AZQITmg7kOUeOKCMohB8BB4q9byiVZb54B6X4Xei6uE0AfQak3GU
11HU+0+YS56RnQtjQTFLmte1Ax70Mh5yTLYlds54NdQ6vkyMj6p6z3JVCLEF6WHK9Jq860UTLm0x
oVT3HKtkKofIcHHP+8QoWWiM6FzC0POl6uY5f0EE5d8aL0qWA2PtDBZ/tCIvxpzUY1ME1Mzf+7xR
Vw0K5OsVuPf9gsj5Od14JD946Jr7VT2p2RRqw85KT4aJeJqsHs0REgytPp785GkYtrYvsJCvyowA
QDuG/SDKee4CDI7kuBGKZlBBczNLOb5PNj396IUH2ORkQpMftZXee4DAjAERb9vW8mDB6DBexymm
/65i06v5cW6YGsox1NRWKJCuT83YpNCCaY1EQbRO1vTCbwI+XPCF1aBh701/LZrR8Ftgu9L4UIMO
3BzypIdMxLra8TPncQRyiJo37ymYlOp7JARTdB1SvOU/kHmg45F3JH0WZO7YYZLU3DUYmv/km7U2
FRj+5XZQXgs65GleU1kZsXYJ5kk4zrDYdvKmBtfYZwpPTy9YMuqxsHESe2U4i+VyjRXwh6C91fkl
myaCoEyoubYgc2qvRL9N0WFt5umLbkO8q3i29n05Bm0qS5GuiUZHEoxYB+Sz0ntZ0ezdbqHlOjTv
wAmvm8NKVz2WYV2DUaRBGpIVaxpYYPpFUk83vggiWHgSmal8Mte0pJGmzy3N0CYT27ZcY3JfA3I3
NfR9voBopZSLzV9JJhcQYumwzFmLKQSoDjRX85CvH0IOfFZJJ0P6m2xtu6xkjI44v/JQz5caSkLX
3O9CUXDqbdEhMUI/qM2X0XUQtyvuCuR+39eYL3gRB90nlre1LTgPgoucwr7oL+mbJshmemj7sf6O
XDHVVc/m5Z1dAu+7AvXO6SFGt3e683pa2VmLhyRS/AX/XBziWi0gWMBkw5XXePzaTik+Q8rae1/X
ni62qPVfWbO2BYHHFNzarlxz3l5hDp7dbt7qscOyROMxTZb62BMeYAhMgRg7avlny3T7Pu+tXypG
+q8rNeYDzzgro3rxjj4LPVoENjbjMV676GWZOnGR90TgSczn+j7ZRHcYyJaXvok/zZxPVRcHRzrW
8FiPV349oDfcJLaEqEP9rg4BeZtmu5SyJdkPukb2HU+UKLLYm39sUx+Uw9RESGy3uL3iIhu+CQwP
vIo5zR4I2HteOhWkRa5WUHoCC36MUts95XK0BTXAMG2LioDsjOP3ybgkDygW5KhCyuV19rL4Nk28
4Wbo0uQqUqQlhQ9e7Mq3on+eTm8esvVzGbe5/YEOoldmhoefcfe0t1mNZsmwpN4h4bjBsKC+zif6
Mg3JcOhmn1d8UOyRtp0s6m5Td/REcDDVmXkJvFGVeEHy+7BX/XW7RH3l99uFYeNVn/TflqjBqC5m
gw7BQOcvqJJ6j1Of3qJSFhfG11/51tTldqp21zmNDzmi5dCPZKlw/rDD3NZdWBBmJMaj+s+DT2XZ
aZpfYryZf21wmR23hJmPLLD6ahQreagXkRzJtCxXjOoALaAZdwtGEZuD9Ay58SMJOh3ht4dceTVm
ookqRiAojyKt1UOch/Z6mzMoFpk6F9dUHr8tUOgoMsw5l7k/8avlxOauY18dsuOSg+qhTFULOQTO
6E3QTLLsCXKCsesjXIqUfUY5My9Zv3VHk2e0AvA/BqnhGN9ubB6LdEEy1bTw6qipp4NCv6ggmf1E
tB4qI9Ot8hluSYyF9a+j8tMDy9JvXbLkB96q5NB2NroI1y28DNq4u0mSE5NHL8LLaGuSA90icYHc
mZV9HZrHrJZtCQuOV4aK8C6RU3KR1F58hybN/H4Lw29kAJ088Jnzfb2RGb1cldzlOCHxssyQ7sx+
UNFOXSjTFDmoNYyafmgcHAerMZagtfpQexNKWyQuss0XxWCy9IiJ7QCgv1Gh6M/ErRmn/jAtlF4j
ZlpZACTJblYlPQysEnXEi80DdrABsqkldLjuxFJfNLZNEPHxYkq+BM0xprm4EX2o76Ws4X0enIJx
dI8L1kf+Zap7TNOtnkDtmq+M/VijKQUIEzhAFuXmK7jJpsM8EpkWrcDwURPP+WPu2+Ce5yu5x+sg
vYb8Qn/stJ9cyzb34T/KfltlNH/KzTaWazqSW6nh+ZjurC9WnTeXEfCLuBB1ezEakP4DdYOJ+ywx
FarO0FiBFgA6KpEE9QlyBiP5fGGmIbgc+o6UFhC/owhTiixT9UchelEFkneo96/4xcEgdmDc/PmW
W3FaySQq5bzMKCiY4H0GvM03DkEJ0MYycszqKHpO6Kju8nBFT3RadIUbFuhLjybo+fqLLKZa9d9y
GafFPJ0eWu3cHiahggowJH4pNtNfLPXaXypi66stYsMd35LusmvIzIsRiVuxbcDJTcIzF3iJ6UvT
8PQ5TJCRTr5cSgLYO7LqCBQvYSenxwSy5GUXUn5jEN/fhW3mC2vAggQ8xavdJnPr5Z6gBahG+kv0
lfsq6ergQqNDUUbjxkvWTKraGhIeuIh10XcnPSm+dncSJ+XL5nfbgU54mRSqj8KpwLg3+wwJjOwO
3Sxa9Azn5Yh34ldwp7Q3IfJRXfDA6Ntk8+bbEW2pY0RbUkYD7qGULeP96Fn9MAesubCLNsWic5gJ
1FYlO91NCcULIslOvU22qYslAswKskIojPEcksvI0Pn61efNeIu/a66jhdTPIAH+AydadJkHW3uZ
QJSNHDb40Ws0Zd31DBBXOQ7AwsZttFzSDRgSNWTr97wJ2ndsY9HFygm9xVWXFCmK1vdjmtN3io3Z
V7yn5aFLmWmumqXu/wM5/Es98f1/Huf/0QD8Nkgzccr+koX/+4//9/g6nBRY5z91yP/71ydd+f/+
6WnAc6hz/8np5/z9b/Bj/vq5J13EX/6AHAIK8Q/r6/9I078hxPgf3fo3/uMvKo2/yFH+j9rlScUQ
jdyfyhb/UGj8r6Dl6597+vt/+UugMf8/4UljEVVfMJxnaLX/LdAIkWmMyvngJ8OFgT4GKsZ/CTRG
GbTOM+DSoZkIClPQFf9/Emj8tbjlYdoRGSgQrk6NPWgsUj70cKsBTaNS5MCoKXtOD++txZ2eapqK
Vbc1Fg+87iO6189hPJ0pL761tFMmW4YobgGcBplR0q+Fbmqc/o1Nd66O7/5zJayt8ewfVlSbSIq7
Is5vIg7Nkp+c46/w+Jmy+I2du5UsY9CpZRu4ddfN+6PTSUn9/NyYyFtru00p1SDvWYFcG8L4g9Dt
F2Bjz1QJ31raKQ7S2Btjq7u0gpihX7aqTg4qEf+OhehvN3SH1CLwi6s4hKfUcgEZNZhzO4OkZZ/F
ndp9JJPMbEONEcWpo6Vakx9jtJ6TTHjLLqe//6lomudKra2AyUFl4aFq4OnDelYW7q3FnejMwmlF
Rovmc74O3sO2+OQq7tbF7HRFJz5niuEPgsoDbs31pd7U6YJ43mdzJz4HZae5k1g665D0Jct428Xj
mb7vW1ZxolNMSHNsOJ8EDKgsQPCdFNO0vO7aeHbq3v30Petm1TXENPE9g/57I8ZbkAGcafS8se/M
iU54CXBYpzOLmhEaXuSg5voMdPXkyv8tk/8dPy5k1cYynUO8JqsmWrxigRjfPQXdyQ2O3zOTBG9t
Pv3VLixiXhMYnlTo+F1lvndD1fd9FnfC08ZTbqF5iVEzlV5PoGuToMLft/Tpl/npY2JqY0yowAs2
73x11ZG6vVmD8MwMwlsWcYIT/X7UIFDIq7YIL2iLNHc8x8z71tJOYFqlEn84xX28tZhhCK9bX53p
e7+1tBOYQY26bugRjE15KbmmGaoLaHU1+8LepRICKQuqPw1WD2vzCfXrO4gDVru+pYs7D9NuNbXP
TeX54XercnoqYr/sW9uJTNYakPejwgONHY2XySbzA5pQ5/Drb5g8da7OHg/GkW6zrkSSvq/xYrN8
fNq3cScqvX6xI8afUUmU4bNK4u8cSPXDvrWduBR4UNCVg7eYjwnU/JK7rd3+VUv17+MqPVnqp7js
LJiCBVcGqoUC9ZuluRMq/75v205YmqjLt8FXgKLhxVKQbTsm0fpl39pOXAK2zMaUa43zBPqSY5b/
8Dq70yZOYM6TGuSwbGgR+upVevNHGv2xb9fOfdnFOrBoBWDlUx9kWO98itrlrrVd+GfQRLHM20lj
CnPpbnqerk9rOPy7uae//cQd7k8n44WtlLpSEfkmkvhDJ/IzN+bJ1X5zY7pwbFQoR9Oq1VRharzC
Z8F1X7N/J7X03307YbnZgEfBNuiqXtUxmMPHudf7ojJxohKsFMRbc2nAbho+RIShxMf2eXfiRKWo
EztOdMSFlq2m4Am/ZUBV7Ny3E5YNneoUlUNTSd5+7lNxE3TnKF/e+pROVFKSYxzu5CVoq4tDjmZq
ScDXsNPDnbisIT021/DEitAtLFYmADZp/h36+L+O4oRm1IcdQYERJl+9K96jrdTszCFc9CX12i32
Ajh4G/sbSGE0Ohei3ZfK/gnX+OkAbyCghLF5VAiFXD77kMAqVv8cX98bnzN2rksBpcApznCkoOVF
yz4DZQNvd15qrtbIOGCEc5S41FIjHxeU2VfM6u06Cl1S0wbj8zWDnasIyewjhii3T42Y9h1XsROb
YxS1YLTvTMXq/inR6aNl56gB37K3E5m6GbI5o93pnoecttnIa5ycga++tbQTmcC6pMsMdqAqU9F1
lwOVK6KnfdZ2wpIBWemvYaurGcJLBUBlT6y1O9d2opK2CcC2HBYZCJA4YglKIYZuXyHFZcZCJgiw
eQ78yTplPxq9YPBo2fqdizuJrFoAbaIRhw+GG8ritP8y9uZhl8Vd/BsLR6ZGHxZnwfIuaoMqmfm+
/Dty7sscY8bAgTRwQeu9apV/i/1zQ51vuKA7hwP005yxeDYAEZ8gMNApLkaPP+4zyemH/nQMboGR
S4LXA/Ct5rHNUUHJ2vYMlvatjTthOYkulDzA1QDIHsSQklRdhR26Tvt27kRm5i8ACtVw8YX5eUXV
Kg7G6/m+68EFMWYtcCmyGW2lrPZfRLDkX+paqX31H5dBFeiQoCNzois7JM9+2jxmy77wcedLlihY
IfAJep3YWy644lEBuNzOalvoxOY8QZ1ysjBKKOOH3vBDN/Vn3g6nOPlNMhs6V6YXNhtIKEbAPkCO
KTe/gq7aV9V1gK+dY/98wx1DJ0RjLtrZrIOt9MgugoReYIBzny+6GidpUkO43sPuaSh7yHGvzwoV
lV1+HjoRSoGxy6QdTJWt6N/HLYZctsR73be4E6LAC5q0HSZbDdHyEZ3GP0a5r3D1J6j6p4MF5CIs
RE8V57gS38WSveIt+++09/7OOV2CBwZW9gnsMhoN9+FlCOv3Pvu6zx7OvWlso/3cAkS1Nsv7uek/
MUv3+cipRfbzSSuAoBh7i/NqpvNW6nxODmbaWRMLnMiMbCRMA4XqynLzgfbyg7+QfUmhqz6YsZFs
GQAkVS+7y7hPP8zxOQKBNyLShe/HEEkhOFFCzNF7yLDqVFXh7n07z8xt8bw62RCT4xhe+7X/lJud
KXjghCQDtCufACatErt9QtJ8nS7xTi9xAnIQgIKAhBYfsss+NDT9Yods5yl1at/+7IEpR50t48Cn
TZ5ewSEKURjO4uddkeOyyFDbxGBDx0xeIvWNJv6Dzdd9hfs/Bw5+OkoMnyT3Y3hgF8knb5zbiq7Q
0Nu1b5eBpAGYMpY6NJUZ+Du0vC89uuzLrXwnKAEc5wOwhQbj4eFnHusPJO78Yt+2nfuSszxuwwSh
Az6drkxRf8zI+mnf2s5FuQEUlcbG4PHAzTch7QvxxDnBhzdC3h1GBRc5n3WLOjUox+8H2mHaEA+f
fft2wlKADq0PQXOMm1Jc9PV2KSN2Jq06mfU36Yk795yStrcSAkeV34gIwL267KfgMqNDkSH0T1Qs
+8LIHeIOJyO8eUClM4vEiwrXA1Bg3/eZx3lv1kvYQjgZ7ujj4Z3q+Nmm5PO+pZ1rM/NnbbIY5gHC
5hGcYaU35HuWxhS4c23SdN1ITlAtpP56T9P8AKGFnUs78dnEHJMJHLuWXKpySBrUl4Y9FWts24nP
CZMAM5h+bMUbqQ+NMBoUSp45ky3/NoqwuhOhYqYbEdmEE9Ezy0ujgdnvauDqdnxNrO7cnNpgUCyj
eHD2afCNLg0t4i39sm9tJ0ZB4qbkcsqUZdc9rLqDnuSU7zm3sG/n7tQQ19ZpjnYm6pysEC1Gmf3k
HEnwWyZ3Ls958Rp/wIFYZRs0GuUGZPo5iru3lnYCMxJhnbIeNlGivjVbCpTi3D7ts7cTmUqkVmEC
BAmt+NCT8Uu35HsqHhj2cwIT9/1cg83AotuT0TtMQtCXOl3smTv/5Mn/OHBPOoG/5iohhOuBV4a5
QzD7QIeIJy14JTH1ggFGT4I1f1u+77IQcSLVyKHPFoLeZj0GfbH5w7fV8H0njAsKWvy0E6NCkTn0
l2MTkIswOlcnOwXj7wzkBGnPEj+wAy5SMjfDVZJAcA+EV1nq1fvOGHLy1p+yrhXTaIIbTJGxof2A
WYFna8hOkzuBCop5DSnSHh2gfk2u4mijpcepPu77oE6krn4dUylQaBZsfs050OvC9rs64acR11+t
EisB7ZIcrxWfybGobf9M/eaMz58s+7tP6sTq3JDICHPyRJ4/YHrsWGsA7ncZxQUFaY/2AwhnkXd5
UOsBzvubSiHSuG9xN1gbMCeQBBvvmGEl1Q3o+/chAkGc48Tnsq4DZsFO86QQ34OC5XIcT7PE+3bu
XKTMy5eNtfCVflFbOXcg3twib58jZk6INioz85bghEwI5jwN+RTIc3RQb7hK5gQnkxEQ6DOz1WKC
L97k3TUm3FO1hb2d4ATHAUYtU5xZyjeXtO9AnXGOJ+CtXTuRqXwMvXUZnDD0ZQnNvOutbT7u+5BO
XKZigzbnhnzLegvDbAKGXmzI9rSuYBInMJc2UjpC37qa6vY+W+a7Kdl5yrqYICpYIvoe1h7T5muA
bAVsFA+7TJI6UQk4HeH5iF1LVh81PqYg3tW+pZ2YDNreDEOmIAhuAIk26w1gDvuuHVc+Lk03nTV9
gIiEHnc9t3drk+/La10CkaHGPBQxva0yD9oRKIfcbJnYuW0nIL1pADKSY+ZFjxvGtOoPMxs+7DO2
E5A1eGNAcoJYr4Gevcxqy67IqvYd3akTkoPxskVCarTqEu8oQX86eud4W96I9tQJyVEOOp8YDm4V
a3m3KR5eiVG/32cUJySZjZogBtK1Wo3HirkzrOj7YV+8u5AgvCK8kWUEuf4YvPOn/qYepmrXvl08
kGZo+Y4YBAeHIpQCAKL/kfU7nyguIIg0UdosI3xQYnht4fMNWO/O3JPhya6/yU0S56KMfMLSRaJ2
mEAXyBb5Kpah6AOeX/sxhpLBKeC/y6wmD15gytQI9S4gqwVvdqhuxpVi3i8R4Km/2HQUr0doFch3
KlTzPVjSPLx3IJlwhQo5ezDK94Y98FawUzr3b54pEIYxNHxSVd+KZLumeXDmM56W+J05nHBHG1mC
HRWmjtBb/0QNOH/BM0ECgRn2QZ75IW8EkEuZNSzLrIPg5CtZ9CkO65tE9pf73NAJ+7De0glwva1q
AvExhLZU3S67xkNgdifuDZO9FFG3VTb/Ksf0YbE7H7OupJECfY1ZPNjXdND/NuoQQg52l0FcrJHQ
E4YgAi2rrG9v5RihjJ3uS01cpJG38T6tNcrXygPJWjhyDKpmat/l4EKNWLYgXmYrqzqbxzKuiSgw
+bNriiiF8PCvrx3OFFhbF1hlhKrTha3pwSdteCY9Pi3ymxhy0UahqP0Asmmy0oChP+bD9olgzLUN
s4tOTPme7il+AydQQfI7DsBfysqqhfvgNl7yO1RBIYW0z2/cy9nkvJ/DUWKSYzEH6K9ggj0xuyCH
2L0TpkPezHGbTLKa65aDVg0cMYI/7du5G6YWJE1hi537q3ds/fCib8Y/9i3tXM52UwHX4wyj5xiF
Xudrb5T7Xicu9giTvDwYgVOpGjGDSyub8phB3pB827XzyMmZ6wk0Atg46Dl7KGsrlLPLzguji32r
O2nzyGm6dCmA3ZFRn8JGF2wKdvXEMWnphKptbS9mlFcr64Pgk02ksH6873u6CCRDZUJ6AoZB2a5N
BSGRuYSw3M7FnQiN/XY0y4lMkCUpLxZu303JsO+d4tLF0yzWW3bih1OT/TZv/VXGyb6D1+V+HmNM
vbcEYoXU8+ZCqFkV4KLZNU2Ir+kEZ9ZFYuIzVudhC9L35ppH6syx+0ZW4WKPBl7brFkNxrZT8oml
fwq07fNvF3wUzBkIdGsMnTKoHBWM5q91hpt6V/C44KMGI20BmbBvf6VXYFp6t0U749IFH011MLdR
i9nNaAq9agTbFcs6cti3bycwYwE2uW6TaTVbSy59HkIix4idRkl+vaBbG2pgMyAoAfaij+sWfDqv
YPyGn7i4o20MG6kkkGRW8acxBYlOvrPhETqXJufp5kd/Kpn0HT8Y0B6BF3FnSc8FHsUWdKyghEgq
DBLbMprb53BIp50f04nLxNKWpnUGJ6T+HYHelPX8nZ/SuTQVLockGS34AfUw30YWTBrJzMJ9p6yL
PsLH9EH+iY3revuIyv4nOaXPuxzcxR6xLTEQdD2pL6psA13MVPIp23cfu+AjQoTUJoayDh/kjW/G
GwGxg33bduJSgSi0mRuIa6xZQKttah8WEQZn3stvBM+fqn0/NU9oq8W6DbBJa70bnoFgTsb+vmft
P9BHfgI8+npSBSG2PfiouJsBLbF9VnFCM+O0iy3X0HLTa5lm/V3SDe/3Le0ks8uagKUVbCqVp4bb
2npVm+1CMafQTP71GATdW51aAJmrEdF5PB0oNDC7AHBY3AnMhQoxsxgmAf3ex3r1j+HUPewyiQs+
SkF5beJIJRVmdPpi8Uq9yWGfC7roo2z1w1ZtsAkxQOt2jf9xY538vG/jTiZbq5kwkeFbTpAYhsKf
8ItJLvsc3HciE3QyPTjsMHnvjeRdZ/IntY+OIP2HoqqPKbyh6yBV1K0DpB74ew5dxn0mOR0FP4W8
xzPfA9T6xBcgs744sVVj5nRg1/uWdwKTUrYuzcnFTbxcJCC4qzwa7JpShFmc0NQeGOwGg71DTDFc
emhYemDu3LdxJzYDoOj5IvDgNnUM0kCUl7cu3wWkx8ad2EzI4qv85Cqrp+wT50l6BPPbv9No/Atn
DJ5zB+KAOw00WB5oGoJA30WxeGf3NVAAYPrVWQINUAaCCJf9tF5boy7rRe6qZP2DnH0e/WGOmhXq
ZiJ8t4W0AjhtV/YDhcdfd+2jy8bJqXYCJp7hMoxmfjHpcde7BLRfvy4+6HAJZwtVNhHSm3ptnloj
dprECc2O9jzIFo78PvHuo7Y1RdPSedeNCSGiX/cdnKYf6x4pSsYtP+bgljUQ6ttpcScwN+gJeyHY
6gDF0hC6HDT/ariXf9sTmlAz+3XrbJhwjMdgfpGSIduM5u49em/1zg/qxKYcAs2oD6uDqy25qFHu
u1/bIfm6a+8u/Khet1itwDGANwAcwDNpZRGbeVfdgLjoo9pAPG5esXg71N90BqbYTtl9/uLijWSI
PhWneLKFg9KF8tses4XJdsbVT9Hyz6IqcRFHOvYytFFwIHZxxN5Z3lBM/HZRtBU63eSuTA56Rr/6
zSjjEb8Dxk7bmt2xcSoWf97VegOp2K9Lp03b4bI4nQJTEpQdVJJKlRq7K+f/h4RMGA6o/Uq4pGBI
D9t6FOWqbbwrAyDECVbZY/ElSJH0T8k1iGCfdJ+97PN2J1LbjmZmSmCWaEvjO5Z28uPSKvZh3+pO
pDaYtcrFSZYS4iIvW2+Psp931WshOvDr92xAzS2XHlxhy7SCc52DhD6BTMSu3IK4fESZlhmFn6cV
Jmh1WS/tWqjU7rO5CzyaBrEtGoPh1VqvyUGC3rmIiWX7TsfMuUu9qQ8hi4fyCmuSW+Qxl2myD0dG
XNyRUBz0zgIbT05VlQDU2ujsB/u6ksSFHv0/zs5sx25cibJfJIAUNZCvks7J4eTsdNquF8J22RpI
UQNFavj63nnRaFzrlstowQ8GjCqlkuIQjNix17yUoxU9cqoAQWV1tIVAbZb/f8yq/xdx7cVHkd6k
Ap8edkdlVBYypF91d6wOB/P03VRckmoDyxmXrdVfKAzaJHy4Dy2gdLc8qyB2/3eqiPa8ePaTeP9y
7NG7takXUQYyxFurRLbntKq/G978idnxvqv+w2mxVx8NJet9rBlmyrTdiBoCUhp1P//9xX9zEu3l
R3Gwti10zTBSWqrqrd+MvMPpVMNf3x8yKQE6a3cLXUJc97nB2NgIHfShSid4N0/jH47S3w3OboVy
cDGA0yMYeScfFLzfloQfiy/2SqRqUCELNjwaRq1ofuPfmtYfEpGCXf7rLKcpZHB1ijGJLbn3SPT9
x/v43z/p70ZkF+qC4qGMS1GVCOyqbudl4+dYmUMmKPiau/VZwY6jgoso4C0Bf1sMEiECyvJjJ8Ve
jAS2EtC2KHnCtRr+3V0I7SvuMvbgVNktUtFI8H3etxZRs6+lmoHdmsLh2MP3aiQY+vKunvDwik9F
PbELV3+Slv1mje7VSH3tyhLO60BGKsbSzESh/b4AktJlbJrowU19r0taAbqQocVPmcumuRtN4PNo
0YdcYt5ZUL9OeKAFxqEJMSkXtq5wjE7mogzjP0S6vxug93//r6ROB6k6AToOBcTAm5e1+p42SQHH
+ugPz//Nivofw6K0R1pevr986T4kPXyz6bH+DL5XD0WRDMCbec8t9vCF7obwpuHCHltO8W6tjiWV
60RLkKR6cy+67bpi/PnQJrOXD0Hk3fZLgveuTcMgqpqGDHnAQ6lFvlcQDR2kjqtBLldCsHZqDbk1
wXZMVMX3GqKGDtM0d/iYruvuJ2oeEy0O9XvCpp3/OhHBFvRBF4FHZ0T9kETldXrIbQ5P3h2im7Yb
mcj7ps6jFxe399yA43zoW+71QyEtuY0ipInBVUhBOBs+Las7GPzv9UNLMI7o18eQ+Hn9UE3Vjej6
Y0lLQMV+He44CvphDfDidtkyObYfgk4dm997JiSlEfw5ZuyGqQnftbHbOYCX4LHkwl4wxCJpSp8C
WMo5nKcSEpxcb7eDX3MX5YLJAVyZwUwZZfXsW/fYV/TjsYmyO0Bxc46AmcC65It+WQmxpwYtQsW/
P/w3m/heM6RUCzkCBCtIEoefZFhlaIi7asft2Pm81wxBnV35cYRLKOzzVxgvmOmlZ7M6FiruPYsA
G/K9nPBFJ71EhS8FBFtV2B5Lt+xVQwGAA4q8D02rhpeYsZuEHCtYAPr66xIKjJ0HwNQQPqteZk0V
P5Ve8GNTke3WpygRQINrFp/8oG8bo9+26ph4je81QwAVRKEC6vjkWtGDuDP3+ZL6Y4t/rxoykQdU
fUQs189BMUzdZTXs4Kfcrc4k6HCbSxGqsG4zGbONypt4/fHvS+g3ccpeNKQb+e68j/cOhbovh88m
YsdyT3vNkEqI35r3OxwHYwmsmQ0yx/mYIp7vNUOEsyClyFOcehrcg7a9RP3roQHZS4awx5IkTRme
LJJvzZj+mLf027FH7wJaT3U0A5QElrYAOZApkBX9MZ+yhO+dijRnjpVd9B6Lpy+oQp1tPR7y7sez
d4vSeZ9UnQ2xEXpDTolRYQYB/iEBCwiav24nlfCglTmMSgkYZGSmR+OSYxv4XjE0hYCKhSsozVvy
DhGaxmfw+o5lhvZWRaSqRsYZxrueGvADe5atICceO+3/06zxX7eTiDsFjsf7yaOG8blRTL/ydZIH
H7/XDAVe0Un27/TqloHTHd634mAifq8ZGn3pWgrtA/aTtQMgEVyDC58hGzx2Pux1Q1YE8IOLSHQC
yOkhslUhKn5sn92bFtEx2hSgiSjJuQDosK36XrH17dDS38uGtligngq4LbBF1YMnCblw2iXHpuJe
N+QHSoA7xIu7JH2YAv4BDuSnY++9W5yxliEZHYTNsCkMVN4aKKibdGn+1H70m+Nn71wUJ2sZJxLS
r9T6Nx22FSrQ7dG5sjs4twTS6baCanWR/DSw8kHOh7zbEkDaf9204P4amGhAbRigqvA2cZLkgMWu
f1j+v4lr9+qhKUjUBKRmdIrDKspF07MfZVh3dSamqjr2ZfcqosqNcHUCGAQuADPPBsCffJB2f/gF
fvNZye7qSap1w10TKgiih+i+C2BMjIaTY+2efC8j6vgKsxGH4UH67LIq9k0ATXfwzd8/yX/tvJYm
TV1bVECHeOQ5UfxmbDpfHFpNZHeOEtQ/W6ER3K42KXwlG5ALE39sZ9w7GcVgavCKvHc4KFr3WQOu
Yw0673xsd9wricB19e0QDtgJXH0mZfsBnN9DrTx8j2HvPQ1mWOqglCi5ysoaSFC5HjJZhfHubqWq
VpcUmy4EOWIFxU1vtrC8PvZF0/8REi1k8XMKGkaSlrkYxSNJjhXM0/9REg1IDytFkS5LgJHDxPx7
ng5NlXTvYdQOs1LlDHlI2wggYnWjTroMjhVA072YaC2TQSwoL56qaK4yRupLMLljNh3pXkxkQPlc
S0oSoFileYhM6U5jUo6HVn/6jjT779VPQ+tYvFA8PZzGjNT+oRvGlyOLP93LiTazND3slBOo5Nbl
Nt3AKK+XejwUA6Qi/PXNQZxkDQMT8ZSM38NGfNb8EIDkHQO3e/JiknIY3lXJq/yqk8oidVYdc6QC
lfnXh+Pu2Q5bp5EzKzcIZdN6He+CZBEfD435Xksk+qBVI+pDaA+EmIVMMfDjaX9sFe21RH0CyJsB
6hslBHYF19KT+2MH5T+fn+leSiR7bjSqZriEuljeb+30jTOpDt2K0r2SaEJwocBORrOaG4IT6dxP
203bIfUDzGF+/aCDt+U72x5JFifqU5MMDdQb4pgfTboXEalhUaPgeLppbaGaCIjw7mB7c8rZr68e
TlW34g9STxudsoayL6zyh9Qy6V5B1HVOCUC08UEnclFD+JWX6uCI79YnBRdIxO95RCrl0/ujk3g+
H1s+u9UpSmHINGAnByu04H1zX0b9oexnupcPaWbAeZ85rubST/mCUEhoMhzbxvfqoc62btiGCdNE
NU/SDPfzn+5x79P4f3UV6V46VJZWJFuzITKvGTmBURd/czZANmerZvF6aNT3AqK1kyQIcMV659ze
SMtA/EUe9Nizd8szIHPbq7bCF63U9KzVRq8ghzLFvz/9vWb1T6OzOz5NO8RMGlzOtVyaO9OP8jUe
PQSWaLQIdCZ0mN7pNKI/lz5hx5JTSM39umynVvpm8CWu1ra9295zMBLebH/Y48VvfqPdsTomDKC2
GscqmofJazvGbXhqBB/RE7rATe40zEscZGbcbJdLmUZwPWSBPTgRdiu7W1thYYrHYBlcpjnKkm/g
o7M/fKv3b/JP32q3tkmNlmIPYPmpD5NP3TipnFJ5yP85SffyI+ZGHYlSstNiZ5VtaRQWWgD//u/T
7DevvhcgobAe1OuKSRw35DHqt/A6WYfo2Ma0lx7BonmRAuj207CON76H3lPSYwfv3gFpWUxkAtq8
V3yQYMJ0nZ+hF9Z/uEX9ZvHtpUfw6+Cibyw/LWhsMKeaU/6RqA4lX/+OKQZg2pLhnBoN7vziWj4e
O9r2uiRiuwXASKRwhItiEEOiQNxJaiw5NlGT3fomqEeC5oFVkDS+z0xP5yyg6th+uJcmbcJOJJU6
PbG+DV995JrH2o9Nc3Cm7lYwq0mpAiDST2lS5bbkW2Z7eqxUhrrErxtf2E/hXJYYGD3PTbFW7LYv
q2PZhHSvTUqSQGi+4uFUNMOZBO3XaVuP6YbSvToJd6xg9MH7xlZxeaXNm2WdORYO7TVJHrKSvlpx
HEhhnzvVto9UEXpIg5fuJUn2fXOvS5DR0XSL2DPhf7334fz7rvab0GJvarR0dNWKCOj7qsF9A42o
IRkC84EVU6/XD//+Q36zde5lSVb1lSIBRkcFyxsC6Cmjhr4ce/Z+oVq0Ea0e2zJJRqSKawiTjY4P
zva9MCkhregWi80ziVmZdfC9PI9h2/xh8H83LruFurC2TiZwrBC5zN9Cqe5glf6H/YuG/zmY/uGs
3YuTSsE3AqL9fzpDuLwrbWKnrOZNGGRucmWa1WObvNSlU1VOky7urk3Hlq6/Cv3k/Jb16wZnVchV
mpXi3xZo7ZuIVje1S9efa21SkUHTqoqyFO7Gd1O4nqs4UFPRr6ZX+Qr6uIMDtoOJVzwHBs4nrk4z
mfTtW7c1CT+JuV7aotm8VHnojPwW+7U3Ra3U/HEhvSrvIQpLXSb5UA35unr3Mq9+S3+GqpUVbH0a
Nd6arp0fVxDXooemUjy5g8XQVt5tMfzyLyowVQnC6DaaN9SE0vmyzk3XtdlM40luGR/HfgGjmoDV
li5TCzM/sHn4cgb1eFNQLXYUsi6m5XQNgqaqr7oZaYlPdg1XcQVwuQ7z0Y6y/AjE3vDUdgjHHzce
a50plpj6VpCoIQ+mGSnLRY8c413QVe38FI+DWVhWwawkxrSinUCqSgOk2eZaaebv3CiW+q+ZhrS/
KVeVOIrWnmSsnwMGAMpdFW4OXjjUkbR7dpErexTTKMSzWehmT59HR4y9QZxV8qxdOm4BY9Hrdgb4
EzzkIh6ltqeoKrv4r8kE85BmY+NCvRaWpJZzmFErO8OM3rVKfJ/7QdKfMMEfh1eWQo9y1+t4No9B
lAbiMs6BaB8d3zw+APegrWcA6noT52iiXrf3l0Rxpc1TaM2rV9+4uHssm5g3UR4NoCH1WTvRbrqD
zXvC31Q4ohzgrNpkdd0QjDKU+3V55tUmuz5LoL15KV1M58epbXE1TE3lm3xuZ2P/Ft0sR3eaBgPb
dTYO9gL9KZ8YYp6YJwRNqIv/YGSDbC+sczR91bJiYdF3JS9G25OmCLaW4qvHEQFAzURdlZNtbjYk
zdvpYUjD4aH0dQSjurIVX2TE+/I24emI+NvKctzwCwWNRkQ+RF2e8PZ9cPqrDqNAC0bn0RaTiutP
ZOs6e8VEG9wiTzQGSJ5VLTmtYx890aGlNxP3bMhN2zVhRtfWpeeOlYpnIgLpN+ODBr5QRLHsMu81
MoYazvtf2trMa8ZLXtKsDVBFUJaMVxz8gjOMsdIvaMgl2dSPW5ebaqp1Ecl5XDPK2/5q7Gf2eR6T
Nc5s3PcK8tGazwUwtKW76uOI/R2t6fhxm6tvoKiRF8BEVANob7PJIk6jsrvuhh75cz9uZUZ8LF7Z
GtvCiGRezhZGFNXDUorgHMB439xA+GW/DAMtb2tXVV9DRfFmSsGILddzMrObSci6e+kDEJbyisLt
pNh0O4iM9q0Yn4eVq2fdoYM5G2dJnxapeFXYhhBeJJo3XwdGutspjEYPDaJMX20j/FMl1ljnJa3d
x2Wzrs6gvE3vxBaW31o5EjQq+IgWPSoj3alZvRyuSDAMl3Xx8sZpNWMWBVHwKZhk2ebx5jATMbND
9QkYz/EUNRbHQyNhiwrDX2jYL7LphS9sx+ICU72/EkpH/nGdGtbBEWYbtyuWWN7nlkyJ+R5hPLcc
8GLc5LQa/UMgWdOivxS9d1niXG2+tEPZ2YsJQo6LX+SyKtQu64JZXsJEJzqru0bmEjV7U8SL3PB5
yllmaL4e0aBC2i+UDNubS7x4M8mU8KKKcVvK5AJs79LN4UsUogB9Ev1kv7x7psZ3A35KnZtm+xF0
4XZbpQPac6BmeK1q9GEUzPWly6axgk0mn8N1LUBLZCzbForCwVou7iOtlYvykEiRYi5NNqHZVDb+
+6pT2f6VhnOQ5kMXueipSkEWa8I5ivKtnxN7woiH24OWnF6J3mier6P/PMzp+G0MhnjOytk0P3wU
wtB64HytM6roEJ4X7rr5anV0/rDNNN0gy4NZ6HU0LLXMRujq22yZJv4Cpmts8krVLLkImILwnOGQ
uEZ6rDW3XTJ0J5aIV3jVJZ+mGZz3nNdWTxkLgqS+WV0f2myUzl5QK0mac89039yAcJu8penILH77
Vams42p85T5hwCowrI5YOnR84FCNYCG+RPNbrOPuxxgmhGTVrOv6BI+P6W8VLSsWQtqeWTeXLh/a
qOpy3rfgDwyJDO9IVFdXq0l9m3UhxwQZhnEBe7n22cYSGmds7cWSj4avJdq1miEH2DfUeU8FUaDk
uugyJuP8BZw+F51HEW+YymIKSD6UFEaaFXxAyvMUbKK9TQfBwwwEh9ReZuQ7aLbMftjuBu6oyJTY
SHUVJ758CMOlC+9C3xP4KwA5oj5MzPf1pVbT6mDHvnWuCHUgT04sWy599BgiyVS8dyQ3mdOGnwXt
bJQJuJk257qpU1vQipV9LuEgzbNkNvqWBrX3WdvJ4VHVg94KN072aXONd49sBtE+s1ivaeZYGvEL
oo3gkzTBFNyESlUmk2288B/dVKEQlYkuUkFOW+uTx2WB+X22TcCt3QdcdNMH4YNwvJv7dNaP45xy
9RC5jtm8soN5ECBkBPdcj+chXNvP4GlU/sqrUvqroLfT9lR2AXuJgnC96jwtP/Ybn97cmtZ/txFZ
Udod+1fF8hYpSBM0/c+VL1Umh7mGrJFrXjR90+U1jr7tun4VqrpSYbHYLBy/kKbNFGIK5IHGbynH
3rThevqpqhcYjdtvNo4JMPaNzlY55F27vMSr+CKEy02JczmdI31j5uB2PcNSD4t3eDfYqatLrCZa
OC9xc1dJNnXlzxCmRFi5QZR7iDozZO63ggURjoc6uOoqIYa88SkjGREJ7gtR+tynYDShayUTfkuu
E9v572LTy5DRxqUil0LGN33NejAF5uU+ssS9BM2q4txsN90Iv0BuUD9Kkvhsvfcmi+auvSClU+YT
+uxyy5YVc29K8rSS/JIt3TaRYuYJqIcc/2nzpbdV/1eENt8n1fUVZlUk+6Qroi7w5Qt0ZDa6HtlG
TLakllTnRivR5M2sfVwMoUu+UCkSJOCDCfMTR0wUYHW5gb5JY50sFqGC4a7UWwWnvWbrzsrKOrqC
GqvpM7a19qIjC7t3stHmBvMWspWAu2jI4NCXXndVs005HCvG6porkd6DODdg+64DvVzFVVNHt6z2
tHd5Hfszdn2o9LKRrJY9NuWdXNEcnM8GjKMC50j5rIc+GYrekvq1DEerMyJnNuW2wR5lHAhi2Zgk
an4IGpHikVaom87otr0sabrpqylVgX0JOFE68yL4PFGFIJiqAkoeVAq5GE6TpdtNiY2VnTnvg+66
bpoUiSMXtRm2h79b6o05j3Hc2ELEJb1VS9fUVxwMnOHUzaQudMJtziKPuN+quPvUqnVosr4l3yaL
gCVbqf6i+SguNZrKM9jRPjVqABC3Zk2IsARdOKpoAm5wXd/uvGYvIaLkbEHMKbHBUQSW5dYtuanD
5rToqs1qomYCvri/XuuHTSl9TnEEZKyjLPN4A1Bz+N3MzourP689gMTMNO69ffBqMfK66wekb4M+
QUGdTQjHXNTA3jdYIHp/nohr41vpqrjM/dJbdz9to/R5Yksgm/qhCpIz6wf0rpboHwxdhli8nG8o
MemQ66ltVLaE26LOPU+m4YH5yrl8mlpWXnebgmHxUosqvZ1ShNXYzXvvfq6hjkUWbRrwQK+tngsr
Z66LYSjBL6kpQmCYuy9k/MQrGdhioFy6oiuBAsULLfYVSbi+zjc4W9+NsCz01yyW/u/ZcZjfdJEk
dT4rzMFLgi3+AeneTV4FMe4IV7qz8foqxlHHWAHhTLB5TGv7NFSefe7jPsTKWoMOgbaQwZBz+MO2
KLqHXV1YC/+4KxbA4uCMAzWiN6BNalEwTsrypURjFXlocd6kGaLa8ro1NAgxAm04PXCECW1RzbMU
ea8F/eTSYFFI7NWJMteBA8czMzWuX7mI65Y9IISIqlzVFk09frHq0YcTaqxVBIeILNmgA7yORaX0
Zag4fUXi36c5rqLmKg0pf2yWlUxFk/S1fdnoOL/gvck3xiUcFzs4KtQ3ZAMOIYODLPffN7/y8ARe
OJKASzvNa9GktU3f0LmcjNcJvr5K8zGlovzm2gns1a1GCTgrFyNeY94tDRyXq4ScAmB363wNJmLO
pYH17fv55dYLDKzcmEelCYdCO9jk5bi7kru6NIvHJc5qc2lhovUJNiycZAFuk4gy0Uu24T365asI
zUIrKFjm2VxbD1DmNYIV053sqNB6h3f1AgT7Jq6gvHQOFWM2BPoRPE21fOgcGpgu21oFdRYuq2pv
liUWYTGmoEIVcqEbLyiCaQRmNBmi63oOuctHH1bwA5+mdbqmWwLn1LnBzeAN35zFF7DK2/FHb4wP
ERxE2/BVIUYVOYKTcnla42qlz8wHrjrBg0jywjSkPSdRSj93IZ0eKsawq4R0cHE2k3ZCcwVDx3Kh
o0FuhTCdc9e9XRpW8KgxwY2oIOV7xn2KuRwoz3r8yNut7+8VrORwafBmQV6lmsYzwZMfjNxwT2rb
iumPTRi37q4xcSo+BzqOus8+bEnySJdp5tcr5ezVs5j1mGe6f+z8GNfX41RXcYHbIVX5AJiAOS1O
mDBHZwURPxiDcLHLarrN0BSuLrgL0kROt1GPmkq+6UH3WDF9t2VDEwvIg1Po+dJbzHqB8Yc7UPBY
EymDJ5CnAE9uZIAVlA19UyUavVr4Tme2knVGXQbOahlNJkcQNUTjazTpBJMOTelL96XvXDN/F3C4
lN8nJen2t/CYufZnGGKhkncapB6RaRE8kbnTIXHZmnYLO9nhHUJX12K+OGXHptALzrxMjSVyNGU9
1V+jNkk+Iy4X1RkegxPHAZ6mWAEoQc3l2bU4aVeECvhbgjCg3LxcZDQP3fpEwdCs1lzgguT7AntB
ZeLCoCEFtzzI3YIibCwu4VO1hvD8Q4FTnOAhbFXBarXaHJCFkGSQ+ZQ9doUFFiQeOaM3r9DRjgw3
+h7btAiRv4STfJJKKI0z7vUafaZhw9Kigd9nkEeVrstHT2dW/sA2O5hiFphL58oNKb/hse+BcojF
MiJsqsbQvrgKia4X06W9zm2cmBKX5dIBVawZNr8U+6g8xZSWtYB6bGLbPT5rUl82oGA+hCapmyvq
mR8eA8toWHjsMM1t1w24nzANJmxvXBU997XyCJyQ8iI/XMwiekoJ+havoZjyWz5WkfEf7GqJzxCr
t/p2tTNizcpShhraFv6EbGgmECWUy1eCDoUP3JUOvSYIRkfYpjpmCt25qL+k81z/MGaVts9sCOMy
BHGdwiykgCiq86xJ2uC35Jkvbf/Q9ry7xiJ0nyuCm1jGvOPXYbLxnw1JkXVJiEaQuKISY09M1am+
n/BV+iZTg0MKPFunttPZ1swMX8Jt8RP42uioW7doyTjSF33mwnlB6i8ewqdETKG5MBQDGUImnG9Z
qU08Qh6qXQhjY4tTD3BNwc7hAMdWXFRDpr4vtDTuBNdSG4GgWFGBxaWxxPp+RNUGVxq0riy4Zj2G
AgS9pxjUnC5nSHKbfEOyRxf1Ntnqsi11bLHB6YplkGKjBb1GHmW6YbCHv1+dK5sMpK2Z39loHaFy
DDpW2wzg2uRTrC3/my0Bmb4Qau3yWKXo8zsjZQzL2rCLJX6FxcSPOob2rcoTsO6f8YghvvM84BM2
IkodxhwedXArbodGXZNkbsFkd7xLWA5nDPpGCTKo2QIjiw+KpsguAhgjkS1Zko7f4MBBs2IEKdYN
8vZdctU6xQTykjB4yJHEGGsIEbDPwUbGLxKc1p5ExSA7qORcWw7yMlKzAXZOUxnmClvGy1wNIkVk
P3OT99zWnxNYrt1MnRzDvAxb/lE6Di320IvqdSiH5JNyKQJ5SlT9Fc1l2wcOCAVecsaJDovdSGS+
YuIp8bL+KyVO0yKYlbnBD1mf2MqCE3ZW9azKZgoRLS1zmzvJ7VVcLhO5aZsV+uyIY2rkvYqBQ2k8
4FDnDXFAeYZVd1/ioHMgctWNNteUoR/yOg0tJR9gdOG+lO8C47961SPiCVHxiX6i/besPrSQ8SO2
pDiwkIGE81FeS6SOH5SY9J1dcZFqXAC7oBoDM5zGsVH8Bea7ZM5TXOxmXGEDZ1yBMn0si9HhdjBg
qgUUyeFAj1m8IC+ab0vVwtwa+b4srpeTEt1DGKfrxzlU7rrUnKyXqezM+N0uROLcaKepvA1W26Lb
kvCaCZ81aN15WghjOhdqaIcsSpGGeGLDWt1PrOIk55A9XLybpb61ZoHPeKdkWX9sS6D6npCSdvyu
SUMucleX5TNJQ/CphHXtQ2w9A+hEy269X4aU3LBhRspLhpHLcQWDm1EscaZOuO2pJxNF/Bttta4L
lSJIybq4Fh8YUKa3KLn3sMtyfkTA6evlDVlHg3ppgIZa3I2abroEY5qgADzO6yfSgXsvg3FjmRay
eeh91/7UNE0Hk8M6GRuHXPXWXlqP6+PFj1wgQbBRt+SrWhpkt4wOYEIV45td8UZ7W2Ww66nlhzQu
e34JmqC+1b3Scz5GagluQ+lcj9FMpx8gFqoyg7lKlWZ0i9bhKoKZ1RfHl8XnCOnkYx3O4V0kxbNz
FUSqMNbjS4EddLu3rO7DO41i+g807KfPHEYHX1aOW8etqaiW1yPVJL4iUbK6K+Bkxgn367l+idEG
+RxNshqQMkrXL2iPTD+HZja3amLmRIw/r9VwY2LzfWZYHFlk7fyZIHefIUGCwA2qAGyiHXkocUF9
ZKjogCxmIUU4eURSbxXdlptBo8qCXh0b3LTJgqS/TuT8HAnk7bxN4xr5AKFvy/7qe7/N2bQibbZE
ZC7Sq0nAwiJP3msbFW3KD6Euq8+UY3LVvDbQSEWxuwKoEu1/I2SSfT61Cp+iAe7oYS11+JCU2/pV
Im39sY2lfUTqaaLXwtA3gVzoOo8/49K/blpTlEqmsrxt4k31SGLHSDsMVXWDDxNkvQXMBXqduV2L
yY5zm2H4448y2BZfJIijx9wFuoYmCRnjn2xD9IvVwFBVATZSvAjcuh9r4fhjgLSpxQG0lhY5rUFh
ndpVPzdkXvx561mkTlW9opLgSTR8AS2GhDjEGUO9qQ2eqQimG8rIBISMnJGWjbf1B1+R1EL2d40H
HA4t/2nguPZ3FPsG/2vyHr1I7MAScikUm5Bbr8IPYYmSC1r5ZvdlCE0bZrNhME3Q4zjJohNpM2Zh
GcsFceK63LllqZs8/j/snWlv3Ei2pv/KRX1nXUZwH9xuYJh7arUtb/pCyLaK+77z189Du7ot0dnK
W8LcWTDTKHShICkjGYz1nOd9DxmnO2gbbdgOnZL5N0Nb9/cEvIts25ml/cjEknvTnK4zoonEoER8
pU1VF7tmobU3pen4Vyzc1pc4pfL5GbrjXyQolxYE+Ec3dWGE4PdWJw9oZMeVpjmv89shJPccJUhU
YiMyziBTGOJKx8krkcrnV6WFlzYEfliEZReRuCUes486liMh+9eVpMGd8vkXp9yNpth402+6Qayo
b3ud+/rriOqlC4ElEPTm2vy9JxXlTehL6qTUr/N/tJY+BI1e51aeIBxIJq13bbBnMXqvoxSWRgT5
pLJoRRgRKE19R7G4m9ziTvm6t7kA4tIpM4lVpLP2JlYw2rU3IeH3M7zpd8XaiUS5vkjDT2HTRGGn
Iy1PCZXsW1/tLVdxAkXfpYRebjNCE6ObO+ApKzsIrfcK9jzdWhjYzLtlGgctkbNZPY7sI5XbvvDk
6wziLX1B25SdHuY1tbA3hKhZbopCbsKpVV6lrrGWTgZCy8fA4+hGUN4T9j401ekoyVlFZ3r2Xywf
SysD9BeRk5OZ3/S9+Vb1LqUTfXrVgFjaGIxjRLQvmOAI9dqdfPNWMeXr1rylhwGJeSRMGauS73tf
ip7MWWWfQ1X/VYcsQNg2sxJPC/hsw/c+1va0iqzXFZVEKv58TQrrMDGigSkSKNm9kcIA+N396zp7
gdho7OQaXhdY9GXUJjF6UwMgeXzdZy9mttaUgUMoApuBVD5OJKedUgyvWzWWVU9IuyPxKmfBsaV8
oexhsxZ+or8Oq1xaGHCdHlLNQHKMn1O0jojafAA/KF+3DSxtDDR9jH1Zz4OwFd6lID5WaNNrP3yx
71Ltte3TOAcvbutrc4xWsqhfZYhkLX0McD9VvdBEDqg3wwfi2StzCD6+aqTIxaZrNzAGikAK6FWj
dhvGge72k9++bkFZGhmAlJjOFAT4Rii5velL5WBFwes8xaylk4HRq6TJ1AIrOo2EgNX77BcEc17X
L4vZ2fmDZ00Y0gGTOh+6Urt0iAq/8rMXszMdqDVBxoU9vZL7xGo3SSZet/csnQw6cyo9y+Zrk0DY
ks2/d+L84XU9stg0KwxhTWO2irS0dlr1Wjzuw7qe1q/69KWNgT0CZfmkkokPOPUGKmotKLNyZse0
WK1PHEWWRgYGwUNMqFF3JX3LLcXXPEoDV+oAsqYV8DTEUqO42KemGP4sCvfvX4f/5j/mtz8+vf77
f/DfX/OCOBXVxhb/+fe7POWf/5j/5p+/8/wv/r57zK8f0sd6+UvP/obP/bPd9UPz8Ow/KH0N9/2m
fazGt481dT2/fz7fcP7N/+wP/+3x+6fcjcXj3357+AbbtA7rpgq/Nr/9+aPDt7/9xkTT7Zkh/ven
bfz5C/ND/O23/z49fPu3i4c6SMPq5J8+PtQNn+T8LqmBxl2dsp+qZc+OAf3j959ov7P/GbptcVc0
dHPW42UIF4K//aYZvxv465mqBSHl6Ma8/9Q5wQV+JH+X1A0Stk58ScUxRvz2j6/47EX9fHH/lrXp
bc6Nu+bbfL9w/DJcDOrHP9/0M9n6om1rOJeZYVIUrxdAhfrkBi0q0h80kwOPRoQXsfPktjUX4J9g
ExBVSfTBMq5NslvUfhmsdRK0wz5B0MI5fmadCupC5FvWx27t1Sphfg/Apcyb8ZBKixBOHYwfByep
d1YTqOQP1GCfp1V58xOOiqycFI7omxUmGvEF+i7nkE0QVVo4lwOHUDqmHL9dKZzwwXYq88IKMTNe
LxGqOI3TbTd21ACcGSG0/Vr0Li8zCD/emH05tT6kTpAPzaNv2fWwMpRO3sE35m+bsQzHC1INKPcr
W17ivqxsPTunuEugf9OjaYLXM4fW/Y5g5TGlTlaeLHRQB9P7SuwWBG3S5UUJbQGKkU2flbgj7zw1
2l54sXGMrWC8Q21nqRe1X3vQnklQ59QWS1XgGjM1rhbQlsEi/UWPp87lhq2sbV8RK6rtamsHbO8x
j7L4o2WMxUcSC+1e1Qv5yQriwVqpRpAdSYCOu0kXPt5mfeG7mgydiznodkDoR3RlGHINfq0mjFda
0dbS7GHjV7LcmJIPcbPImg56FESuorKmOxASbjuS1fazRj/qmlQ/WWFTbpzYybbI+jVlbTQJOGjv
TR58B4HByPLD9RDF7Vv4LQ6FMLLEODFAL92sVMM3ljolG0GAmHCb7RgXasrxsTZibyNN7wvOt85O
DfkVpgsgquP491TBab5g1WYQCgiFt/ZHGd/73Fff+BPpCdizNDr2mDrsJgWcdPSb4W4YvNsxaARw
WxK8IfPnrDsyuZA+YCFHu+z6vV4k/oVpFvFFjP/ukTIzToABV2js8liVH8tqgmvLKR6mki9JtW2g
qqFPVk4v0h+wmhOH6hej6519qNQ+Idwhqq+AkdpV0nHwa6sO6kMqYdSsfW3CCzZv/dBV0zC/y/3A
3iZRbt6a5qC/06dcO1hmrdySYdc2vcnNzsW5v7srlcLvQbOlPJi+bW+soQvuChF6nwNTTgER3rZY
244fJm7ddmQKk0xNrzMohqPmBebtUxBOM9X4ylC0dg9vq12HcAe262VRdFMlpT+uDQJd60BtrYOX
+mO9pjRG8w7aIHzfUmPq1lF846tZw1VS9NF5LGtE1z/AOVOSJHaVXhcfZZM3V4mIo4NBnfkrS1Wb
Ae7T0VdE0rV12LaycVs7jQ4J+a11m6XpDogbdgkG9yALs1h7iT5cKAkPG1t8iOspWUnJIh9cHQfp
9mNVql5Aa2WyVVXBZ6pN8s6TiX3XBK0Suz8gvCLozW0ZR8UKkne4ynNFiBWh39ZY6VaQ3YlURGSW
u+g21+Ufv8B5Q6s0l6M+WB9eYvPiijMtYTs7wg72GaDXcmg0XRL2Pomn74Ce5mTThaVk9q7VqvqI
9ts6/oD0OrOJrvtiUkB0bPIx66gNp30/lQQSfjJ6cd1istj7ptgkUUb0Vy+Ci65Ayjx46VTvG82P
7iE5hhvPD9JvxlQ0b6SXCn9FQN223DyOxoCJiRgaPLX37kurFaXrJWm+dcBzScXoaVJsiQwrH38A
ffS/lbgNYHu9rfGqI3FHIPOaNKu2syqbeLFlZc6775TfUBBkX9GpxkUTSPGGEvLN7VPoz9edDsoz
kcmwriKyF0pjln/if5QWM27+Sf5Z42Tc2LlVH3+h/8qpi7+kWWPk4IszAlhHfnQBUGteZii8tksW
kFA2OeGOwMU72ovfQx9606VRZW25+gEE6kHg+2up1ygShiIN3hOrVS98oZTx7gcb6PdaBT/bUMDk
JhGdfjXETY6tnhOmruMUISj44Mts9wMbNIxc/RiVbT2uKmeu5aG2WrttqnL4pA9RcNVxt1dXsdW1
E+uhX7WUUlYx5f+BFSJn6D+r3pBWhx9soYZr7K4zNMBIEdrvv0OGhgw7wDu7GOttSuL0yw/MMEmS
pt8id4iOWleDDqEIBTA7RRzGTUHSGlZdv0vJf4akLZHJSHDaYUN+nlWKaw7/P1G3ZVtbqnGdQ71d
OVSAfvSCRtafJ7h5WIdCIZm5AjIxMYwOUg/MgnnduRDVJnoec2yMC0WaJSRClvqMj64Qu7BRlGMT
F+KehHJ4lQVTFbphGZK9lBDg7T4OzZACxEhgyK6KPt13ujp96nygZ95an5Dj7WVw1xZ5yVoTyEMW
K06xb8k1pGv4urx30zjJzKvOqWWxTp1wPFLVprRdXoyhvRFTXn5raq8d1oqij9nKsftSW8m4zm6T
OMzuez1lAQ6xT/zDxlNBdzWvNh1KBZTIakHu7PGmUihps+1Kv33M+siQ+7GMs4e5lGrqTg4r9Lad
Cu7Pcgrfhnri/2EgA2OqUoV6lCGSRyMXGWFtAv+tW/RTrbngxvArka2o3zxM7R8gtMR7zVNsY83q
hdU/aVfOb76Rl+sOrpDpBz6lcFiq8b0sAP67q7TLWGaTWC9sFw1Knq+HztD3jpF23lYqOBjcBiGF
SdZ6V/nZZoyoVeCWAbmTDcid8U4LrbjnQsFG6jZGnaEuFiWlvuXQqo/9WOYHpQkFcoF08qt16Wds
qYrqGUcxWnNiJXGct8kwfJWIYg+jyI2vOinkvaomzVvcaIvLofXj9cRl/ZZOYVsQdjF8GJTIf9A1
OyRHVcWHYvSaXSVbLSVb1Tg3VuzId0lRpzzrFEj42B44kc5MmgsRTX2+NrjUMOpMpy02VOBt94Ro
/XeOLECLWSNBqXMgxqFRmg8OWOuXEPbgi+9F3dYsvfF6YpO9pbw2w5L19zbiqN+4fqUwkHQx6vek
K7XBbSyNDT2d1Pwy4SWte2bKPR+S7iPOBrd1JPRVrzv3cRYXXIcL83LqkmxltzihhZ2dXDajZtyD
51gRLCbTy6ojMpuN14abwuKgGQZF3K3g1UmmdNIwDqmt5ceU9GKytq35rTWW9C7hLYf9aIb2JqhS
larmBRouoxYJqJmilgSeK4uS2PSO+mAUuvPe1Np0o9akw/IpeTNmWb/yB+Q1EAfZ1lDscUYh2uLO
NDrnIi2SYeXrevg1x+zr2JLo2qgdxQhJnyeHLtJCDP8hlrQpj/eSwiLrxAj6jYEly3rG8Df5fIDP
xtjCdlRXjqY/6J8Tv06YUNBIO6MHQaDiVnitcMi9AqoSN06tVMgOvG6tsuK8nSVAt6Xfeeusyu1h
1bVxuTP7QL81Wz2+E7USPAp2nsAdwWM2rS2diykdoj22c+G+zYx+l+m+cuSQaez1XmbUgxnqAS62
T/GMMNI+3gitn774ilPvKQQUvk2VIDr0Q/PGmXIngTdizrpO5Mg5E+hc5FUMS2sYo/lmUouaHcXv
gecdNT3aTT1mN7pHVCsa8uCPiIpfb9FSeXeyGMBoFbV3vvh9Ha2UutKvBVjuQ5+m5sc2jKr1oE72
ivUp3et6A/1IelTZZiaeBG6IkdObdNCwKKgmvOC1qb/sKkW/NsvAkq4eCe/o+1FO+W2IUkeG4daH
6Tw0UM2crUXTbC2A77eGVaebMPQC4U5FUD1yjg6Da2l104MCO1G7qOIQD0GFGqtIG4bLAOx25Y+e
4o6qrV9Odtp9lrUfbVVdbVcTV5Zd56T57IxlB8BEHgAYZtPZEZVHcT3ZJkGmySnlo9bl2TW1BMAb
6jF3yLRP0G2tXX/1JvBDMWUS3LxUjpM9tY+prYzbXNTdu8qfd21LN+KdZvn20S/9+IGLjF65mSP9
Gz8OVM75FK7eloahrfzK1A5tq0MP1YXVAjMJcYGXQL92FBWZkgZ/POo5Kx38RXgIhR9f5qU3gB0F
5q6Z1OhYm3ZJbzble7K71SotC4AWcKg99HL9tjcqzLN/Koa6XttP6cjljGDEha2Y14EqskPdEQ9b
aoi+xyD+Hw7FCFUKzZzF4v86FuM+JO1Xir03D9nTUMzPP/0zFqP+LsF9pACckCrUHEmUH7EYU/2d
Cl9SZew5wnGIF/yMxcjfVfZJHKp0AYOqzVGhP2MxUuevDNUBRxaqUHGF+CuxGFjYZ6E7YjBcR1RN
clnjcOTIpa+cSriUcwTJ4R+4ioe2pXQ7A1nGA2i+11x5Sa/b76KxsZvdIKWPsf8oG22LRZ9Tr+1e
dOFdVDsdC6jZ+2INh55qV0mul/GdNLHbbVi5Fb88YF5FFS8Sk6mSOW5eq8Z0haYHWQ1PacaHwAfZ
OHKxKm3UILYYzW3UZMn0MSwb0MtOKkZ0UdUkytcTsJ53qCuD7yGzQvqXQ+VPSH9yQ5PeTQ5B2a0T
tEL9Q2qgrlmjgJnCS8RBCYDTGDpphfi3a+9MhQMNW0lnp/6s64m77lgrhuWBM3c2GrlAH29q2Pp8
nSqU36jdiCs7wgG76i5ylZLJN1Gr2fX7UJM8lKOBZ+/6wKuHS0+NupIjTVqK7Vy8vVkpkhPkqEx+
chGlpDTuHI2qsaNjB/GuENxNbtgb2njjRbFIN+3k4fhJZKm8Veux1KCek1Fbt7VXftPE5F0mRWb3
V5WawGeIIbVvMlP28E+TieymMEYtXumaZ4duruLWeFEBslw30By55YKYvq/GHo5WGFOWbH1TR+0g
slQk7oCRJ3o9BNaEb8zUNFZT28Jd5U7fPwahX3dHRGCRson8IYx3Kk4/zY1nt0pwDP1xdNZ60GJu
0RZxvx5aInNXRd4M1iEYCt3bl8XQ4gYcOBLhgqfW+36mZVHaW1Nwj1iLEVV2WbpjP40FQqjRVwg5
lXm0TwTOpHvQXrme0JQNkDGlLN9nTZd4M/Gsri3NwKaXgpFJ/W2cNLQrotWb+5b7Wbb+leauPYX9
32ikCoE749yogIJd4DusoTVOF2zA/9NB7sisKGLrq0N6q5nTVUNeiBBU2webZvRMZZMkqSu9sgL+
CY6o3mKAqjyivn2cfdRDrg30TesaEDwRGvYJRWxlKmaxLdAfTdwkalTugJ5GsOt9AlK9xuSAlYQM
J7YVfR1y3bh4QofzbZCVVyM0wapXh+TRbCw8iH4g4ootRLPFwz5qLyJEucMj23EEpWw2H7W0PpgJ
kcvR2JtZCX6py7cWt0wT04pqqwVV9/EHSo7kwfwQjfYVVvvGBxQ3COVkQZl0yu5ZCOjyzrbe6DZh
R0CMbC0dLkwuqVApV2msRKFbcT68LGOl33h4SYMBlijRLvOK6RboTfzHn9B5MaiIAbUy5rLJIUmb
4dopEdvI4Ql/QOhcjixiDnrnfQ7TIPqopKavuhbLyjpG8IBKwVfb9liQMLlyTP0i6kRqIKqwhnqr
EzQO0Z/yXq6CLsjFBom0qA9aX/bBTmWHt79VcHma8Qd6x7QankPrBd2Hok2R8h/QeiuQ6286lZPb
6j/Nq9spIsuDUTDRyuuXcPWuLuajV6jFzt1oigMSG7qrSS3Ytljx9jrIn0skXX4ICZCu7TDRCHuU
mHWVX520uxVDfiAWkSNxiaav5mDs2qHMHrMCSTJemCwQptCdtVHXbt47g+O2pWcepF+pYH4z3Jpx
M49Lk/llVQj8gPOSndSd6Eq3++IOQrHc+E53bIaSNTI33lhtmb8rSis5kp8+KigwNhK6u6sG+42U
OAGZxdhgCYsUMiq6taMp/uCatQw/ZSDNt/2ICfjKJ1/ucCmjVMc+KKgmjukBMKVQ2gFJnuIgdRoc
S+wsLoZu2ZjDx6LMxHoEp2ahJvxqy9I4zAFzWGhUQYItwRKPcRNdpFJTCYlC098Etan6x9HUon5d
GHgXIKZhYS6SxPrEVMZ2oslvpeXc1hbr9NtX0vtWnE/eljHSI1624TGf0/t6DxAOIVzbBCfzKtQu
/xrDP4NyqmuUsUhOMPyxVg/Zu6qqLApW/gWGXw+cIHAnr0KlGITEtS5kKMfPbWoEQIovMvyopbxr
6WvW7izDDwDZ9NTV7bz88jnDn+g5QecgGgbJxUiBpPzJ8KtINNZ93ejd+r8A4RfYPjTMKL9EPPd/
HMLPSS2Kr9nAR+e/HOHXaru9CUXcW+v/3Qg//i7KrJLs0OH+f4b/fxXDz5FTl0hORTf8yvB7ntNv
0cP6t4S32Wz/r6H5n1wV/8yJP82Bc397AkxwtdMkm6umf/8fmfoFw9kLO0OsM8ddU4EJFwlNNknk
+249fhpJclefrOycH+ycXf+Zdf9Hm6T8VV2gT11WhZCUIBdeSpuxnKpdMoXeispToOpieoNydBVL
C5Oi6pxh+QwJLpulUY3tkosrkDs/f2IWn6CiaGMxFFT8ii+LUtt46mXqDW9e7tCTrTiCiqHClMg4
Fh0aWA15gHoiwmjVJekLwsPYwcz2vf4Zz7TvX/iXB3rS1IIyynyNQi+EKqmgjWqrI2CP7u3G0axD
iQPfevL8NfiAsfawD+Sdtjg7eB9C0/haIJN5+akXDPCPd0qqwzCEalgWMYbnnVtbXpnHRVFsUn3W
qiUeJuWhWnFobXJt1eeVvcW5vES+aPlrtfQd18j9b23A9wx6Ybqho1X4NRTasHn5mz0ngv78YsKw
SZcTxZBLh7k2rxLojbLA+Sd4SBvzHYrbct04+XsCrkclUf5aGYjvDRLKEJohLUk4RZ0HyJNhNk6j
IWRMgxZDeUDmQr58iyDzDFQ6Y3uLl08zumVD0GiqtBbc6oQTRTiURLInDK2SQt0Fs9WF9bao6sPL
PShm7uulpuYufvJEuROBvxhVsekKdOtVuetnppqbeE8Kqh2VldTyVTrpK5Sc7l9tW0fBZKKuJV6i
SiJQz9vWEzg9Qv7DJhOPap7uiODv5wOj9D8o9R9jGWzVlNfJjfRMw/MHP3vouWHLJBNNxMz45TVm
NlYRflcPG0tIN1MG6hAQ8pVX3pCs83BXZlsb8W5sfCiKnRp8SZsz68gvC/Pcvq2xRApTkzPp9KzT
8WbqycQVA/U3/cNAfoZ29PRqdLK3St25DinUQpzjFX8ZVItGFysKVtqhJrqc3mbqgnVuG2kS+Gc3
yIYzHXyuqcWLFcjzCifmelrGTXoRyFF3q7APUUdG09tW5udWy182nfnRHE3THcLyFuHx5/2ZUpqp
ASIYNtyZL9UwcClyvOYtsjxt8MxH7/THmRH0y8pDi7aqSikIa0LULd6gHxtwt2E6bExFHGkpV7P9
4HUbK6w+JI1Y6bHqTuXWjKJb/qVWNwwmFPnzl1K8/GJyzlXRPDWknn6hxdsdCLjVls8XCnOSbHp/
ZXfamkZlfo+KOSnylW6cEQOca3LxlvVsMJuaoo8baWNIg7taJr90JpFAZcBeixsaVjgYP5zp+V/2
4EXPL9ZGMATd7DFn2bTgHOTlD4VJIYf6SClRPJkaF3EvxgtXTv1HMQ0rk/1gIPhKUjkMPr/8Vb4D
58tlxFY5WAHzmBId2vNhF4mq84IqY9ilLFrDeBGj7TSIFRLY7L/24uBoyedO3WbGp3lQWpgmtMw3
3a+OuVPsUhJpMdf7GrXmPCjyKvr+BGVvXLdkXZXAONrOiP99tWryb0pFpDipzqDGYh6pLzyEsQCD
E8+Yygrvr02HTtCVzhsj9XHcCS8JK1w3xP5MhjJjZ6jM9TyXzvTh/Lpean45kSC4ErtgKaym7r1l
TptJ413awyHXnY0U3laMH6y+WPv0atNc9REhyhYJOAumcWmN0Xr2nIhIUXZDuavQtYmgcfX8XlWt
dW2deeOn1pknL9xYTDLMFlI7LllCMahh7c43vFl4gZ0v35nmV7TaZ84334tu/do7lurIOYUil6fp
QELFlCqDfaqvkhL/UJKHdX7tMLt4RlaWQLv3Z2XmpJLyzM41f/rl/Gx+gdIOqHuryIp4OUFybLwv
Vr3L8JWbp9o8qZjc+aStGswRxvHDEKLcb95Y/Rm5x+lOEBrBUEeyzC+Pn0k5BRX2KTOgIz764LYO
C2nBKpfbt6ysDVOFL1Zl25oCA+u4//byED09QwQ6M5Lo8369GKIevgxlM7C7ZKpJOibb05QwMuwZ
kbWZ77TqKkhnws6GRGnXZxo/OeRI33HbAJmGAX2+xlSI54pQMOQUS9mW0bVOCc+QZQb/0c+1GPeV
+cCJxRjDVYSrAP4S2YavV7TWZdiqR6MzceZM8tX5Pf7k2Pj5xX6tF9NUxL3YcECcnY0PxryGkQtv
zzz/qaOEzasnd+g49i9VTBK1CssMxOH7RutrX3JPd83Kuh6jKyYCoMyV1l/1/c5stlosNiwKJAuv
2fjGqt+//F1OPLHDVxEmtDvWAOZiHJACS4jGe8OmGI1DWeaXnheemXG/NsGVGXcFrlq2I/TlhSaA
KJZ9PHBwMp0E+0LnjzwvzjzGr1dL0sGCQ6c1n10ozTrvsE+O/AE5zkwtW2Z1trXUPzqrx5H4niOD
1epr1pQep1fT+35gIOq+wqTp5X78dUhz2kcXwMVmDhEsz05BPGYGMNTIddLpVoTv74DqH6iY9r4Y
/W00lg/ENM6VjZgf6vlKOjdKhMDm0K/qy70aU6rOL/oQoqfWLgPDvp4ozeg2mv2XRF7cEOlcqTnz
tcbgYLAcJFJBT6+2GPCVZeOOsX5Qzejty/33651tbsO0pMGlidzs8hZaR7ZGlpbri27l19VYuLL5
kOZHvNxc1kPeIF6sD2dPXidf25NW55n6ZNj4RTh6njm3aqQ3RaxveVvHtIku53vE2AKU+fG7l590
Xtx+eWmISGyTgzYYwqLJhsxwUvasvPM9rePoFAl7S+LS9eI/ftzOWINfbvLkU7LOwGU4Knf8xeSQ
kUxYhHhKqj6usfXaIPC/YXHxh2iLu+U3DvAvN/jrTYKX6YBHSJU5KZezoQkHgfn2vLtAZIdhs5q3
lnlNqz7Fvn7mtHdyFjxpbPF0NXrPnMwqT6eOex+liTVBhdf17uVnOtWMxhoDQGIbprYsPdUxx0x9
HIdNHo5fk2L6nJO1srr628vNnFotnzazGB6BimMk1b6GjZrmn3PcErmrv9zC/AnLAagR8DI0Apo8
yyI64lkYx3VSGzYYjH+jQuq1Y5cHnM1wpcEK/eW2Tj6NYOjRjg4ps3g32H63EVajbKjhhKONaVVu
nZZvXm7k1PAGEQITsgxe0LLeYGFlaVOa/bCZYwxcTfqxuPCnNzIvd+V8eA7PtHeyAyGLaElygPpl
ryEDLPSIvSaKzaPQWeLZv8H23uMXcmZsnzingT7ZqqnNcTqgp8VRKfYGW2mdYtyYOpw5Z6SB66Bm
B+AnmVtzSsROfcWyWBXoss7M4pMvz0FSxaoMF7k8pkV4meB+EY+boSc3GA2NwOownc60cuIozCP+
bGZ56Co1CiPYDV5FllftMZSab7pcheYXWX0yjHIzxx3U8YMB2VueafzUq9Sx6rHZP2cibDEXgigd
geujcYPJ8EfVU+8qFBiFMx5xxTy8PEpPrYk6SkDTATF15HLUpBRJwNmmHzcxcYuyiCMX2/XreY/R
y2nv5PH65fZOPtqT9haP1tsaVP3cHqVdLtq8va5Kb2vr6c2ohGecQM41NU/Qp7uolxVTBuoEwWxj
RRaIYxvk91JtdhBEr5h8T7rRWhxYO2jRpiu6cVPU9lXMVunk7T6t8o+FUn94uQdPrSsIOlXddjSH
rXqxeEU4vptGUY2YxMWrJPBWIWgNI5Nd2sbpX6TnTson+/FJg/PPn/SjZxde7Zk0aJp2+yNE0mur
NsCYMYrOmTycHI86hKXuCOnoy8JmCCsodCXmlxZ320z0V7mNdkHFM4boT4B5Xnzm2nOyO1k1IcJs
INFlOgsurrYwRh03OJqj/UvtvaZxq4ux32r8YC2bbmOK8Uw872SX2qpkCZWGMJb3XLQ0IZaHnMvx
VL5xRqgbYyj3lV1+waF38/J4ObVeog+mFYO71C+ZG9UaVSVCssVdisDOHNwJAiILLzdy8rUR3Scj
qJuYZS3GSBawBU45D4T8IXeTuL7nOu2sTECklY7qk4CB0M504skHe9LmYinJ1SLiXEybKuoF15uy
93jnvmZ5fNLGYg0RNTZLE+LaOW9iZ+qae9ygFOvJYCIM4v3LnXjqDE5c/R+duPT0qBslUvE6Gzc2
VL2N9TXiXSIOs11mqeOG19SYN5wJ+Zx6cVyyLdPWye7py/Vfq9RAt0JGR9AZe7Uo1lZTX38P5GOt
GgTTmSDkqUfEj5Rroca13l7moQC87NCBit9wj/K1e5l3ewNrXmIJPOg0pxNM58yOc/IO97TNeRw9
Wb/qICFnbTvDBot019BMxJr3wv+QRhRNVC+5xo3ZmwoRxcsv82THQsBxvgTv1pbLtI9xrlVMOQtZ
0d8Zvr2HayOUGE8DduAIvyynOdO3J09lhuRARpoPx8jl2in1PlM17o4bLdVIVXNJVXdlZzJq9Dmp
jZWp6wfJcJNRXxGKDq5nVRBleSuCWjnzXU6squRuNSG4mWMysEy7mWh7qiRjz9AH+8LpoyOVgj5H
MSuCyI9tMxyxED1zKD3d4T+ffvGaB0kJnWDk0ESq2sX1/raeiNRhSNoKjHkT9cx95dTqA/1AVEXC
fpBffD6qWrYkv0g4H6K0f3RCVIPJBCj58iA6tU9wJZKGyZWVMM48nZ4MXdPwHFwFynHjo5t0q2J2
25Tv2t7HVkQ/s5yeaev7NHrSFtw4HswdbeHwtdITvMcQVXP2TJTgrw8O9D//fKrv4/hJS4qMyF2p
tISr+qbo1A3o8BdkfyhnqLRB6kaE4blF4MSAJA4m51v//K9l3tKilJjQg4yni4L70qk+jWaCuWsM
72rqa4URCqt+2Q3WZr42pUa8KbX+SxNkl/OBEWuIdxlZEn7/YvKz/ctv+eRQevLdFpunb7YdN1Vu
U+DKNz4LYJKVn15uYj4ULm/X+MEZ3+MeqrE85WASaAi0k+xjpvhqd/Yl/ksXemc+vNzM6Sf52czi
bOo3mm6GKW82c4brsTMpmTWlb19u4+Q4ffIoi96aNPIhpAnGDevXug3UN0TKNu2QRm6XnGOdTm5X
T9pazD886JFUWixjyA37bRcW7V7Ta5bWoaqvKD2ETa421wTIO5QXSWmcGbUnlzQTKEVzuNQTq34+
/THxbrognv1y9QZrsiC74pB6rFMUolqWceMWlJV5uXdPDBS2ZwcJk0n6DdHS8yZlNSaUz5nvZyRU
e9muw8q4q9i5Xm7m1KbMBjHnGUxVcJefH/3JGoBvbzYV5iz7jBLtS9jBrlViP7u/x95VAyOSDEqK
W7FpukNdnzsTn1gNnrU+//xJ68HUCKcyVDxso7dzzhdJAsbqO7LMRwCGqfrrkWq0iZrOK6R8JvPw
eXM1Am5p9HLcsHtf4e6zJ6B9pomT7+1JE4sn6pRCRexDExSb+hDqw7s66O68UO5efm8nJjhPgjDK
MTjaEN58/iSizEKsojH/nZpkU/rUqvkf5J3Hdt1Itm1/pX4AOeBN8wLH0kmkSEpUB0OUKHgXMAHE
19+Jk1WvRHPJUbf13nidbCglggACEdusvWbj5B+dD29ehIo7E9AmFbSXdVpP72c8J1kbWEjdrJUk
rQk+2A/fvgTlK6YaUBi+LGBlhl+6IybWW32JN10wntWO+QEa+I19alVI6uSxfLnWSw+9eDALXSne
iJ6WUaGPF9UqBgJEohlf3n8pb777wOdrMtBHsAievxRtbOJRZBqredYu++qrXbtf/I/Q0G9/sX9c
5cUiXlQ+64GCB+Na0+VS3hM4i+or/6Xa0THDzxWJ6N+/s7dCWsP446IvtoklE22m29xaZbWM16Ub
OaijMajzXE8Oq8JD021skCeJHQ4uJMrwvr7/G7z1bIka+Hp1FiPJ2fNnG7s+U91QarceU/9BDW3N
iaMGo6T3L/PWYjGhXzAIig8q7e/nl9FEE1hG5pA/4zA/r2bUXXUxulhZx/UH0ddbS38NWUkR+IjZ
Bp9fypJZgAmPRakK9+BWAsmeEvf3+7fz1v5qMnyFIJrMEoec59fo8frRherU1poZuCLTSbEtcBHY
JNhDxa6xn+QHG9NHVzSfXxGAoWa1OVdsSmbPkLC6myLWiuva64eLse1+4H+oNnGM+fv7t/rWm7OI
q1ZvNpoXL7uQKrf72LMStXWW6pdbzOkBs4/kgTkZsdWYx/ng7X10uRffuhg8NEzQGolj2xmm1DIz
lO5kO4MRu0PSmx91kN9a/5a79jFQZJiszufP1QaC2S9jo1iY6W7y7D1soQON5g9ua/0xL+JTBrT/
dRkGoZ9fpil1XwZ6q7a5sK6Tub/Qh+JckDiCJkRqYBfBBwHIW1+B5dHwRM6MsZ774oPLpbf0k7O+
Nr87h8vx1Wj9D5bkm6/K151VyU0r4aVJ8LDYSyWZ293OU3BK93MGkAcmd12inPcX4ZuPjwMApYFN
lPFyl/JmV8OvwecEQMXsu/leF/X5nF/CSPlYF/j2fXk8PUQF+qsyA/6tghgRUZKQwa6vs0dNaFc4
xuw7ffpfbIuMzf+fS73YfYdxbIxkydQWm+t7PaAJTtHGDbRt14Mfev8ZfnRbL1Z6jEOvrRvcVp4N
4zblKwtt+oQbL1bp0R/lByv+zQ8LES3LfpW3v6wfaHVvwKbg1qyh1i8nmZnHINeOZJofqZE/utKL
rdEtJ2w7JrYMdLtp1OgLkElt2Cgz/aAC8+ZpzTPiuHQBnRBaPf+KLaBCSy7ZhKtcRsZ8RZqGU863
Gp+oHtwWvTPMk9CSiejDEPut/f+PS7/UVha6YGIUGhErIw9nTR0c936VVOa0teqy3nXtB1/3SZ7w
cstazQjZ+ZHKvRIQNXGfjbjaqNNtnRqDNGGQUKryKQd0UyNN5hxYa5pI5gwqq4WGFcBH8ujXXz4d
BNM1cZZAR8GX8vyRJ5w/RaHjy1442n6CuDr7+vWSUkMYH0bzgyTj9UN+frH1//+RNpUIqmoTpPMW
lUZePyhs9ywavnU8HZr8WwGF4v1P8mRm+/wZc8HVuINuMwHLy48E2xtz7pUwt3GhotnEfNnSIy5O
+NC2RxDSW1jvV2jS9PIegajd5FGFJHrpy7M8SC+Nlm/Yge394S/2apbDfv6LvfimWImVVjn8Yi1i
bLb/s3nWNnHyKceeYXXaW5x5V2RO1Knf7z+S17uUB5F3rQhwpiCHf/GJeaYYO3+gHZamubXF+RCD
NOwmFi3xzu1qJJp7/3qvz0mux7GCP4nNV/0yi0HWbxd5gN2w7dRMWzOczzC+cj/4mF4vLK6CgssJ
1iuRMz1fWNOUAqIvcWNOMzhULpYXkd11W3wOMJqaips8JtgZjY/W8xs5Ddf1XRQehByksy+iKb+d
NXdmXHwrl3ojyM9s++vc7cq02PTLZVM/ZNrdHN+8/0hf78fPL7q+4j++orrJOgPLAW62rW9nR+x7
MV+2mFb8by4TBGsVh/TzZRatwIMRDuYYRVsDIzeeNVyAA5NHZSTJBxv/W4uEGRsGbZjTcDnQnt+R
6fR257uNs62UeZuX3QXfx/H9u3nzVfmUUCgaefRqX250Je2EUpm9s+1MELK2dpzR9du1vsOt6+Ar
8weMo63j4GkoPoIDrL/+812IxqnFVQMyI+tVx70oNZKz9RuIDSfKBrLdGUu5AlLx5Zi2HC9HS9M/
eHuvJwHRG/q2TW94nbh7tfU1Uom+akdnayAaxS/tdoqvTRvm5rwTzjcuPS8J2fBV3t+vs6a+m0bM
Rn/w0New+9Wd//FLmC9ebGJXWjfzS+BbR3m1OzjiMsG8lstPzVXP/ef+rph3SvuI2fH6XOP2kWFT
CWOnfTUIWTRwj5Yuhg3i5U9wq5HPauemghmlqjOR4lDx/q2++Y7/uN6LnSBgln7kRbOEW1DjuRu2
IOYGua9q+W1Swx6nkiwagde+f9m3tvM/b/NFgLssvuun5N9bRxygBt5XsxPF3XKRdd4HV3pr1/nz
Si92nRYTPTyWucHcLS5mJkzLucDu+iOxyFtbAaqltfmH98mrpKddPDgghlzJEc6TD9240qeH95/Z
R5d4EYXgka06a8HhipmJO+nYv7LYzzfvX+PN7WatDDpEVpx9q3XYn5u0ktLRm/WctRJAx8Hj2NwU
1YWUX0qz2CxkWe0oAZJ8IFl64yWhWabCSk5KcealCLJrTKh2Ru1CgGDMALfNu7lMvraQ39+/vTce
4bPrvHiEpZHBjo25Diyye2Q4d2UhPlhvb6xsi+IPJoJMVFDJtZ4/QCzCOlvNlbuFWjiFdc/gmsAN
fOVgfZcOtkjv39GbT47BHWIt0m2GTZ9fDshsBsYY+2Z81D/hR3meWR1UZ/VBoPLRZV5siBayPGkD
Vt3G7VBGidccbawto7yrtu/fzxu5FNpKmr5rZoGX28vjm4NhQuDiQ70x4a5OwW5diKn85bVU0WxG
olFZ5hOYZ01txPzBafvWy/vz4i9u08AtVEdl6WzNUi0bQPBc02NQuG0Z1gVkZn2w7t/Y7ZGRctQ5
SJ9WD7vnb6/BRJVgyIHG4eifZoXpNgow7P7PGmVfjWB53n+4rzd7tiiHcHat2+GR/WKxSA3goCGa
aVthVcZYj+vHt0kL0IWjVsKvRtCpQbh//6KvnykXDTjTPXQRa0nj+T0u3GBbWtXEpPlj27nXnhiP
evdF1tfvX+eUFD0/tJnPJWZnJIJGL9np8wtVmCobXRFMW18Bo6egMWg3jnNhSLENsjzMqdT4jRbR
+lLU9OIUQ3fDMg+kpiToq9J1nZKcm/pGYFqdeOPRqS7dRByZCcxS4w6//ggb4lVvOLn1Q8AkS+v0
27o540/sacBmvdg5mfZdZ/IWmY/PT8xLdR7k49ZLP7hZ442n6nCjpL/I6ciE11f9RzBt6bhrDi1S
7jpIcsWUKvSHsDay4IzJlP6LrsbZRlRU2yuc3ZTn3Zj0XYhztIst6GzZ436e8BmTpuw/4frVLBFz
UOk1Xnpa80H2/MavygsxKPHTP2POYt1b/vhVA08WrUoppeJoHMnJx9N2Opvrr2zEH6zvV5/TCmmm
JmAgpA9o7L9Y39qU1W480zXRU+3eBvRYOMYNc/DXvpzAp8ov76+415dzML3kOgFWgpz9LxZcLByt
wUIB6hKAdebd4891UUJGqDe5OZ1Vmmnt3r/g61044O4cWl0Mor9WFzXD0M9EIAjlPBDU6ZMuxIXT
fiTLeCMGYBoO9TXTKWsX76U2jnnQtht0Crh+M3mbRA0BfuHWb/zFrU1XuM2vKTXHYyH84TxzGZSE
J/m3Juc/cmK9zH6Kpm9+Dy+RN88oOW+jc/4vpOKQaCM01Nnh/2cr1n1WAnPXcGSlHP7Kj/Vf//6f
fqzeX+Rmq8WEb+uosVbMzT/ZOOZfCLR0VMkn+s36vf0LjeNhx8pskc7qWYUOHv/rX2gc+y+yjYBZ
F7gDtOKd/8SNlW4X3/S/92KNviFc0ZVJ+vxbT3C5VmZRBvuUanITedgsB1u98LF5X9rK/Z14Lmeq
08n6u7E6wjudEFbkBVLVUX8yjddX//jamTzr2pVe54eVIZazPOmsdjMOceNeavFqQj+cDOmxVsSc
Pk0681jVS3eZ+ll2WyyySqA5rJb2Qmb6N7Oxq0NSYCiKL1FWoGs6WeGnJ1t8T+V9FhY67tXj6pvf
iSaB9yTx0j/Z6nvlBOSn7+vJOXczwMT3hYFyKexKDUt+r1QegLtKBHj1WwmPfBNnvt0/pPXUPinb
Xq6HJvkNnUXvwjy2m2M9oJEMjdhikL+tKxmWumwQgDqTE065526x75x+BlCYASHnoxdEw6LgfhTl
cmP3+niT5TbY7LaBKx0Kr/GmsHSWeW+NAo+ElBKS0Zb60Utj/zw3teKzgGB7CfS3uRC1xoxz4NYK
r1iM3pAO9S6uo47diEsZ18x8j/bgTKE24Mp+ofSpdEI7bt1mY7pVBQalKszurJzzcVeMWQf/I9eq
b7Xoh3PsXIcz0CfVMfHr8agldW/ytK3ym9bp1kUuS7z0OnN0HwyAymh4SpmPoW/2LbP4ha2FIjfb
C8PAcDccnMyz8AgFe4GpJ90BoDsBQz1B731N/aa/s+OpU/ukVOnXtCs5aIORbmCYdkbthZY9pXPY
mqa8l8RAl2aiYYQ6YlC6SIdFpC/TPeTi/AjkQisi4KkzOJbUO0s7ONdsZh7MtTq5SmwXG1mqFHkY
LHayaZveEDsf2tClVXnSZ/zGhtxkzYCfEew4YiMQ2Rlhj1PREFlMwJrnaQ4qaDN1eFNh3DFoeD22
yzQfzBIh41EQYVqf2q6luoCNFWSIGmH8xkvMgPkQr3yc0yT9ndIl37S9nt1ib97jnF7CQw69svD3
eRejQimTxsMOg1o7ttpedqA6NCYbzqb5zJ66OcU2FEj5KIG/Rc60OgeXzdBc6ZxSmJgmfbKZgJl/
lphaqY22aMV+qlIduUE8biZvLO1orgwKu8wG5ReWMDQnMhsQTHprpftp/iTgDyYYUvSg00Q/qYsl
J88ekWs5od7ZesEEbpU/ekRPW720zuWcSXTk5ci/wsW0u25xFvm6FIMeSeFcVBQltpOJX3KvjdEI
fzscgjS4042heJxFypsBfZGGfaFPTOhLPduUrs/XZ091VPWF03ytigUf4LbSH4e+VG64GOUDCAay
I+zXQ5s5vrzoWFFpDZ87taSR8KmJrgB3FuMO1ChVX3Cb2l6pi6m0bkyjCUA+aCAxcATdNI7b7Gmg
WlcVxupniWrmqM5MyFRlWoV23Q83dTxOv+2izPYW6sCzMU+boxqD8jDx+21sLf9t4mxyh07AOjhS
X7HlvmE/dVkQT1FTTsHnkZN+t0J15kh5fntmxEO1dZdsPMSBwfielWVCbGSWzxfK6oaLOmn0TTDF
xWXpCMyJc1l3LYbKCbEd7jLaGA4u0KwonTRj3+cLfHeVdcVRZX1zY+Z2eTazKC98H5dQFWT2+ZiO
WGij/eu/BazITe/U/k8XTn0dEld2nyDa+Dd1pXuHfBhqDGnaOA4hfJm/ApYW2DKjvoZEW7BTKljW
FbOmB90Z2ju91rO9HFkoTdCl36q08KpQmoXqw2x1sjW83Luqi8D9aWSDo2/phzcRFr/t9wEr7EgN
3XDbYRn6c06M9rOL/ymYr3zxI1nkyVXv9N7Wajysgx096xHXttYQKvy2vlfMCi5RM5bznWtntggd
DgqgK136qYo1Nqmx9aqorPheQ9kORkOpcxwfJnvBwXrq/C+abUGHgZGUPHj6anmcZNP8XXNT7Xsx
2pBW8iGf79sgd/ep33qfGD6zzoJZFr/5fcXnVYn6GKgxgysAYAbKRiZKrNeIpG4DDi1OiF7i4mth
/m+GrrMs136C9Zm3OPJe0QjbeV1d/UDkQYrR9oWkr97HcghjMWCsb3ZWsudVyQtK3QP7SBaL60xY
bge6zWXEbVClDFZLWERs7ZiK7MzLUVHtx0GI+NiKQU/gXc1uuYP8Ylz1bWt/NT05JaFJUrrssqkC
M8RQQWKF6Dz88yyhLBk19twPG1hdAmaW0vHrGE3cBfDzkuJBDpnI2RlTvYlAj8WXGb53QEUGNz2y
QgKUdNiJ/0hSj1NROr5xU0wezx+Vqy3DpMrHgzlX5b1tp91N25V9EQrUczf5gm/vZEwgmEzdO8/A
3XwyVpAKSSCmeawCtFnCkTVbpTmWEqaPcL4s5Zil2wz4HvZjyDvrbXIithgneot/IrnICaiLd+K7
FCfWS3nivjTTyoAxTzwY3gLAnTlovL1rDP5NWZptt1EnhgyIC/t3XmmBs6kDjbxxxc0weaD/8k8M
Girc8GiKE5sGqhmHVzd2cxuVeU5xsqdVna5IG2D22c2wYm6WE/GmO9Fv5hWEU52YONWSWtdVZ3LU
OMvg7+YTOucUfv5HcfjbEfazIPz/KTglRMk1W/6fo/DzdHl8Ev/4/IPZxbEuUvnjTy4CRam/f8A/
w3D7L1r+yLt1yn0Mra71qn+G4fpf67i9TY+cstwp1v5XGO7+xYdPPoxykb/ALNy/w3DjL/4u2hk6
v1Rq6P3+J3H43wWkf8fhVJRokXtrmw8jDJff8EU1MveMwpqYjdvFWi7vGrdwvlRSgxCmx0z5cRon
Ytp4s5ZgeKAMenIB6FA+s966rIrC+pQVc7tsptFx/H0R9/kGYo/Zb0ZDK3YwArIrK87WJZpUyaFy
eoySdC8DeWOnKJdETZSRwDbbxYpKaZhpSt6IWvfraOwTxiyaUqomFHTYYhKGycUgvu7F72JO7HlT
9ezGUddo2kUCzCiN6j7pxmjBrmW4AgcfPAHyC57K0aRQqNWmi0ePWT3SO88KsGyyuKM9iPvHXAIq
oXm+ZDcN8xG3ftYQdLPpTGceYdkOhxAeT9BXKRum8s9au+U4hzSbP3kiNU2KRxMkFsa62iQq49G4
wMeHgMGUHJlGD5MwTEsreKpGeJ+Cqpv9FGhTcVfUVbMZVe1hfeIilvd0mJubKdPmJkwLDR8fukBM
uhVuMBzqOqi/1rkPKDAXztPEwXwrKNBczSYeBBu3jbXLajCKNKyytrgI4HRhvL+sqJWxyCK76Ycz
Kh+OE1lpKo9ZVnpXovKdfeoE2RhCLK2mqG7iTAtVpcn71OuTq1oa9qaeFj1culmBKyzjGvREAbAQ
/mitTEqR1TzAHh3TC6pagRNCkJF3ZdZal4xijduZ5qEZ+mI2fOya0qaMeqWNjIjbLbU2JwV8Qexa
+VPab6TrM1daFKXzSToV1akgU/W1adXub+EMCiSoMAziR8vNIlNZ1je/yDlhs5HH2LRTcqVVgtxx
KnA1DCXDNJuyZG4HcirZVwSmMt17zhRvu6llAVaBMAnrjdF/GKrMu7aJS7eIaPsLT5MiPs8ZOGzC
sZOmg5Z24MFVmlHEQBQHPxpzJydIMwLjV5PO9Q+lRm/YEkzw0lK4RIdMcU8RgC8zpCdnAZ7LcFqr
pmpor+p+aS8VUtMDjhzlpdEszn5RXUWyZLjVgUcz/4rJShm2SYkqNcfHFbK2Avx+6uGHwBDkcnID
uckTLTlCEBwm6oya+clAD4a3QMwRj2N7GKf6qjyDTrxrM4eELrUz8tEKi7Wzyi2y67HLs+OCwMoP
HRNXcvwe/PxWL9avCpP61fq+0502mjjJo0ZINZDF2Py9gs+yDfXcE97GmPTUDIMB2OEm/5ugNdgq
GlesFj0B0GiFQdju2cF9cGJvjSuGC2eh6iIYQXORQdZRKjXnYlRewpgxBnATGK8hRxgLaUj/bEtR
HeaV9gU2z9jUKwFsPMHA4prdORRVnN0teWZE6YkZZqUD2eO4osSy0tDOtEHIzwCI1JUWrMixYZGP
/oohM2Q/3ncnNllepkMSBtWQbtpMpF8QFA649WOj72p43xJVCwhnfDhzszGyaTg3KxFrEe5T8NDq
YZA2wxiD8bVYgWlWS3c4bFaM2uir4tg4ADnLYUl+OIk13zcUbe0I5oT9eVlxbIHMuot+nIebxnXL
g1qxbSZjgsdqJbnJKr6AkTjh3CckTQ0D2hvsOMBvDjANgQgPe8hwXtlw+RrhiDT2zkHVJJEVgyjp
10hoaHR8Cp01PrLWSCldY6a+8CxIfaA17LDoCiq9RcVqbddYi0pDcrlMxEvKl8SZODw3m3yNzayS
7l80n0I2c47FQ12K+clK8KrdiV7v06g9xXr5Ke7L1xCw7DESXjsyRIamPubLzjpFjLSrrK/VKYyU
g1PuskoJoDlunO2mU7jpn0LP7hSGgroyxaaYCIxaxyNGXRsulOxPsau/hrGOkfcFSiOCW2sNc2NX
56sHIkP0250i4RQaD4bBa4CsBZDBtbGX9z1Z8g7iK05ULpWRItfPlesuOB/mup1viFAJuuUafyO5
JxTXT2F5fArR/TVazxxLfE5FUv7OnVTbCT1b7oxWuHtgCvN9eQr6E4/4X4pg/m5p5rplyT59SJw1
VbAosl7ZI8a2tB+8bdr444PdaWQW7ZiJkd2tXTOONfnQ1jQEglnytEwGuYlslvlurOdiibSy9L/n
nU8eg2An73HmI73xE+Vt5zXlyZeY7IeQer40sqT73K7J0eSbw+24JkyZ8trv/ZpEOcymkU+BV/k5
96N3pSxN/qBguGzKxP5enxIxe7LTb/OanfmVx3DymrGVa+62pGSJ4JUSShBrbuevWV6ljdYvaAVa
mJ2SwLzwvYO1ZoZLnIlP3QC6JfQ10//przlkumaToGRJLKeqt8+9NdskDLIujDUDRSrd3CxrVko+
R4JaOpW5709pa9O2fCbQQElnNcMhtcVTmDR3Fk152ay579Tqw8W85sP2KTUmuKhvBkOVXxIdU+up
1tuz8pRPT2tq3a5Jtjjl21NjljsbdhLbainSYyn0n4nUr2Hj2dsan4Rd4S9lNBTTsGXauACAooET
zpvhMMTFUMB7rtpN3lnwAXsrwJdUSa+N5ry70RKbUEGYPygc5NtUjqTk7rKjAGlc+F1Qn1MsQ7mZ
kRpES1otzGBKA7NXU+8+w9HOt1mAl6cmKKWMXY0BaqB+9nBLeagwtyJXpeM+dzW3Ct1gVpfwUNqI
ZK7/0huqDdsGnl1Y1H68IYbxIq0o0101ZN3Oajtlhtkikisj7sBYL2nXb7ym8K+LdDQOSi+dWx1E
CM1Xr2bYpBjL9irXlfZN19oGnWfii7Ox8+rfmdd882jP/khwzjuPCz1+MKrWenTnQN2q1p3Y6noD
umSd3MVZUUc0AwVak0A/t6Z0HJlCm64NX4owVSkhVgE4p0+cYaO7CMiDIq1z/kqBmDYQtjrwGtku
i9bZtilo3qRlpgk5ZjNfj6M0DqBpnAdPWC2lOyxzLgRKCWsjenwtHLugi4GBx6Od5P7NqPGm/G62
92VLly10sjL/5DojrKDAaK8FESCzx9Q1D7ry8kdl5sneHiVNj84zcopqsrjqhy6+zUyl97tmkJuK
0zijyngQdhMGtqQxF5cFVTClqqtJX84yzrS9U/GTvBhILcbi2raB37QzU+g2tiPqcGrzx96Kv1qW
WPaD0eq3np/LS+QfrRG2AHA4w5s2iwB+WRftSOHO5SRwUmMz1TKORNnsg2A2UO5kgAet+koz1HyX
uvCorZaNYCHHfnCsEfK0lgyRmBftMCvWVyGNYa+aXh760e4jDYQaS9eNvZhaU+zdlyb+yrEmfxUp
TB70Sd7OqofikItF7OOxW+LIxHfvoSzkTyDCFu+Z3ZOdtiy+t37TfHGR4RFX0KgsUvMizhLzKzb9
7g+eQvCNI9wPGWZyQ2lrxU1a4rDv1yo7R4XWHijSJxelUY5yN8gg2BlBf9UkEopOWeE1k3Vf5TT/
JtI79wKv2oL+VJvZyOH0Jpr4qdfeZe5M1XGyS4fAJHtgZsD7MnQGPKCgdcOCeHM3V3aUxo5zzXHx
c0i8OHJrT4vopF7zJOqzWq/pOzjEc0coQZ+KnsFNFQwNkDdznHnlbMwqmdtd2rTBj4CxJmpthfoi
sTySOymD+pMULnHXjLjgiu1tl4AxDy5LLffWPwvCLjHKLzPlhq1UlrqFZHuL/AASqJtml7Bz5ouq
moqDNtnT9yxzjYjZEQqvZVdTqapTGIx95+uXaVonC1WqqeVwDwZJeVxhwDaasXuYB3156My4PsKe
oQqbZHqwp8FU4/WkBWe9Z87RkDudCpUGOJIFl3HGT7jRRGJxUrhxsW1e5IPOPpbU8khp6neZQX+u
p3m6UbC/PvuW05Mv6QQHbb9oXrRQbcSr2rG9K9bYvDfi1v+xIFJAxBePl16hzE+OofX7yaBYLtw8
Xel5tLO7ZqRmD9JJFs7XUUGdA4k07Ht9vjKquIrSefqumN6JXMe/VxqVWdfoHIw6jatxHNzDItYg
PwFj82OSA//Q9XheZq3yTWaVmDSKvr9kfEo86r0fcIzpbbJrSmLwyDPa6lAnxeLt0pzNMHR9aV1Z
o9URHmE15PYa1WF75mOrluWyT/BAGLBdOpqNAKRclZABZ4vUzKzMWaeh0tSPajSWq1SRnvqYlh+m
1pUPFYdOCwIZTlUj2aHLRo/pzQTMjDV98jTkqohg8ZC2zdI7qFS6hyqp07N6yAcQtvVw0TG9C2LM
8+9io8++2GORP82Ffg5lFeSpIxNs5ic7vyzhej4Z/TJhj16NzPx7Y3OrT0I++XrhMFE4+O5lVyeO
HplDPv7UrLokZ3RrjrbZtbSd1fTudnAb/ZZxKWcf05khukWa2PmJFvk57s16z3+ywP+RBTAVMdL1
okEPHsw4YTfQnC8yzW4wjGV8psDTWtlB8jMHQ7vRRudrIIMHYyoe1ZDlxy53m29pbbiRq/XlHd7F
xobS3yNntr3Ng17JSCSWQTta88748WCCewVKTtXD7dAOVCgyFie1fPHEkptKdsu4uF3yDnwEbdAR
o7bRuYu7/pcggdvAHjbO/Nrs903tfs2ygA8FBHBtTsZe8zoKkfY4QBumir/RZ089grAHmuWnNwVG
W5+dKf3u1sKM/Maffvqg3451Lvj3owZFqc6DZQujdv0DGk5iZ3raQ+77D6I1jV921ZPPFpXjRnpj
DocyURZQtiUj81ga/UAsV89hhknlFfjccY83JSjWCdY7u3anberW8W/nLhg23mSMt05D/zRqnbH/
qWtCP7iDf2eOOOj0syM/exxEe5ov85XMMm0jDDlvasRAVzNMwvM5G+VxzFm/Y9cmhxkDrKPpNnzB
cdBpAIFlkXzzlKBunVO8LoQx3VG79uoom7B3mb3e3iSlMR/7vhHVxukaWk3kzPymjp7vZ4+AFikL
NVNBsTOs1Uzl1Czax5U0vMO1hW6N/yOniRamSFsOsTU6eyhvwtiJRdF2KFyGknaI4utfExaGfz8g
j2TzspnbfIN5prGjrTjdVQnNxNAgV3nILcBj9eCXfdRAUcs3fWtafiS8sqm++HprnAFpL26BykC0
JeKNlHLpAqZ8oJbVO1/crKyowsy/sSThwy4z5xh73rwxk7TCK4Q3hmmp2hOR5ne+3YKsNLN51czK
de6TST6fk0ipnMOsZ48Y+z4Zz5Impx4DDNeYz3PBUiKpRBo4y8pyH52WWdh0amOSIcNPvANJ1UyW
Yin+i7nNF5HZOJCLucvl0ZwtvdnUTjEX2GfIEWwlzFB8+amwEDNMg/2oGYZm/S07/P+4MIyCZ0Xl
Ur79nyvDu6dfT+JHWS7/+K9fVVaj0XgST7/+cSuyxx/lP/5LUBL+s1T87x/5z1qx8RfaC/Q064w/
XhM+6oh/InQD4Lp4Oq5z0OZpfPjfmg37L0qGCI10FOFrrfgPzYaBnIOf57sWgif0QP+RaAP3q2ei
DYrFjEVbKPUocNsB3QKexZ9CrYE2UC8b093pYAj3Tgs4uy9jUW61OC9vU3wnMePwKS+QimChUujB
fF04mXHu561zMzsF+gGBDmaHSEkXB2VrQ018xkJErMeaRFPO+qRewlq1Tuu2P63h/rSecTf/Mp/W
+HRa791p7Wen78BdPwlydb4OD1J6hdKtmDeI9M35XA4wtKEeBOkIKwd/9rAUTr5ttTRQhMTk14fM
y4XaJEGT/4xTKDCdgfLjHD/NehN3GbVMqg23jOEaxD/rtlD5nmp+CsMaH1RdqZ6Zvim/raiWJdQG
rWYOmfNuDTZyixTBFvZYHd3Jb67Skil5aLLTzjQqT5zFUGUhD2ZGX2yBDWfJtvfmLD1f1v3TKmBR
hq3lVsjzAjXdGJ0pj1XTV8ve16y+PdJYb9NoMDJ9CDNrsn/ozVx1CAks6sYYjRnZNqgYC90LIrNm
7yGb8fe4g3bODTX/gtpyL+TPerb6feZ01PiTqoWEmI6V0jZLmw6Xfh/0e70v4A2ZbaDUg6ta/Ws/
e3a2GZCXfQs6UVuXozNS2p/W31oMfdJsSc38Mxzihp+6uXbPnVn6crNY8XBPm3ogOpCDReDR6cuV
OMUUYqm8y2KwiTQoLconuYYfdg+qOCwJFLCKqGZgaoH7MGcmgN80pk5VVE84SOSXsSf7jVL/zd6Z
9cZtpWn4rzRyT4P7ctENNIu1SKW1JFlRbghJlg/35XDnXf+3/mHzsCw7stP2JBNgEAxGFwkS2ZTI
OjznW573/SxkbVo3MFrTpmpXRY45rRMl0Vl2IRVxWqLixXNmBZg1PsSFtDZRS2afLzFVtURXMIHl
CWkIffw8xlBBOpgb5Op9bEwMnOoVezXE9sf4GKLlkR4kSZgEoiN261Tn3i4Fn7nmVNfYKdpnRARP
GGEkl+0S7RlL3Ee5vztpyrr2wyUqLByz3NaMZN6hJo/XieUw175xjIuWSWIolI16JofiM92ZDdZl
K3rStdi4jgw/JMkknzQO//O47Y2zrqBaxYHOo0bS1W4H+LzHqbQJb3WpEa0k6a7HgWWnLlFwwbjq
LZROflof4+V5as7mJY7mPb3DNNC9k4rFcWfn7VZhnOilARR8jtbYYda66T5iNjZuFalDP9dWvMXP
jvi9HVrhrrwlrPeOEb66BPvlEvZHjUjvSnegMKw29lm6pAjNMVvIj5lDvSQR6jGfoLRObtEuacao
tofYTN37tpfe/QQierDrcSo2RjeB5GSxnRY7pVO72Kd8TQcll0V2xuEd9ytdaHYwTyUVsZpyYuaX
iSjWKUN6DeorpfGxGor0fWSqsY0UVtEihgc76g2aSoag2L2xNVupcYaaoXrqjO7DZPXKL+wyyu1o
AtXGtVQenFg8YstnAQy4xdahb3eZjJPaBriTzj/rrZPsPRWZTMPgoctJncaHQk2TM7NXeo5lR31i
3OmU+3nU92MAyDBjldQZt+qMhtx35pZub1RRpKHrE0YrbyxdhjsrGnHlpCu7Lq6YnqwDrfhjjtIz
b8ilIzzwIp+9ZT4tMBGFo/YkkBObWW3JECxnkJkEhppsmxhNAZ/CsliN/IQ5QntMeExKoOTzJ1Ee
1zm7xhzvEiUelytqD0gvKMtFZjWl/jBqjKlajJSbMj2JVbRPrM0gn5JNnKHNEuq9yfDgIMwi5c5s
q0tEile5x/iQFsu9JO6fyOq2jM6mpm03jbMqakN96Kax3FlVN91rXVl+pJyYX9BzRwa+UKw4O0SX
E6CZH7n2zrEI4DLdDX039yLUbYVLambn791Rd1w/ho/aJaU2XnphvhApNkX5aQBpiIUWrThrmYxk
MfXKAFgosvEg8oJyZEoFdKmKi5NSeiQlTJEb/dzV5C3MVnhw80ZfG12vXPduEdN8UMXw0bLG/Iw4
Wj0rzU7rNnXUqftGhBpTo6d6nYUNwIOiyFOq9B6f9xyP91AU7doitMcyPxpOxziuhO/OylYxaKjl
iow3iki1s7qPTzUhg7AYSfaKWe7U1stwKxtYl16G0Qv1wYKR9K3UtcDtq2zNoL54ndlZFSA6l0xc
pLzje5GhbqGva7b1JDkAboi9JqgicoK3TJGhKlS+p02dBe5oVYvCS186MQ5F7XWVhPnNnDXhe9lV
2T4rNHNvN6mtQQfq+q7Xx2zjdW0+rhIKVwuuMg3NZu6V7OdEhjE9zVaU5mqeIoWZyjE+343snwUH
5eynFLGuKy3H+omzLBjHQq7pb1Cxs9ow3pVHOy9HdcfTOa2Tq2lqQ0YB9ZJsmCjhLidRveEfKQ0W
RDWbeKA9RqGb5nEQq712MXiMv/Ladmp3gGyUHexM5o7fuyzYxM2nG01zwrVovTgwEqrQfL8Z9kCw
+oMttfRaKGUJFBaaJ1U+TJs+KopVm01R4qtmm7VrDPtu1LJ2tomMmKOkciSuBOO8/bkOjQA1dPSe
g7m5Yf/MlJVTal3ne27TNiwqmgiUyxoSJ9hR8ewmsXo1CS+902BTaDV0tRrMTp2HK6NJskOvt+kN
FTraNmEfZu8tJ+seaXhQdFQb45xyow0j69kaE4lbOkNNNEG+mkqe7GLg+00uTe9lCnPsgzFKb7Zp
XqQ39FHCKChb806JwZMYKRGrqzxr1ORkMFMk5GM8Nut8KJyLjAnsxZphHsmD9IzuNsx6ho1pTsvI
JotCHONnuiWvtq1bEU0c7uHg2s+VGD/oWFDuqHK5D+agJ8WGgzEjpYk670ztimY/Dpj0+qCfe8/t
lOgU3GtsLz0R9neNyGm9RgWt8z9OrvwfI8gXOZRmkDN8P0G56ork8eltDvLlL72mINY7A72R5lIF
p0pjW4g1vqQgiKWRM4Cd6JxqC0/+mVcx36ka8nSccAxQkrfYuO684+0EiQF1+cSy/BFe5ZOB/q+8
imMu848YV8jQmGUAJlKVr1OQjKO5Zq7AwBoa7DMxUhFZqWmYBU1ZFPbWs6NEMmPWYAh9lI+eSmOm
FuHpWJm5t23mWWi4Mlidd5I4VclccbrhRRCBHofBYBZK+yz7qT9JpuSXyWOEfVLL7E4042ycV3Ls
V1ljZcaWsKt6jKEPppdeNWS3ZkHPTM2QwJ3VoBcbxqKGxmbIlOze1fCeyLuualaCIm2S5dZL2Mfp
IS/suF27URq6sKVARs4YhreKxpwp39AjMMS2c8Va8SZDWQ/QeNVKUUxnwlVhruNN1rZ9Sl9VnTyQ
PljtTSvzRLliGIXB0Zbm3iGurDjHIUIfQSHgPtGeZkOo+U4R9ckqiptIvXJtKlDGDBEMaWvoL12u
MuzIn2VacLCOQtjY5Xj48yRpJogZRD3Hvkmh/cKlWXJh0CrcA/y4reFnoO8x7qCF6AK9qY1Tm2FM
le/UYcYQDoNAy1PG/qYIEyTiveiHs8x1Bz8uz+bUQuQLaj1kZSZWVp2BItpxoHndqh/Vex1PkdDP
wsjQgayFG0xlrA9+5bjiVOoFJduShrXrKfUqDC1zK/vcvYzUpvAZeJ+cEhlku67xYNr1ud4NVRZT
/ujktZvKLJCmHe66SsGyolYw0NHjhOaXjNZaPxhB5jCQvpGJfalmIeiuoV6knuSjaAuz8Ecy861d
IjHXFIHiXlXnwDCH5KLMlpqd2TyZE6rL0aL4FSKemzuFqQjqRhdp79ti8E57BDSc7deVPjHJ1VG2
BUBwV4SbZNAp1Xp0O8Lx/TAwho7BWkl5J0jGVnqiERq0eRGM2CX7EBaUeHpbBHHEivazyUjey9G8
M0KBj+ticWMTJO3lUG0j40XUPErfdLRhP0T1bZKG78PMTjb0GRgX1Drn2Gt2K20yiPAsmlkAXi1p
/L0tQY/z2kgDu1e8c0dkge5EF/owhDTqOPgjEk7fElA69eCKgFSAD9MoJiQC8/OYTR/zlsYgPJHq
rjRhqluvctKPjaNRabcLr/QnWZlXWp1rJy2zI3nweT8cPPrgN9qUdw7m35l+aZttTqRRxbhixvFF
zEC6y7F0hpO6DfWg7wf3pdG9em1H0vpFREnypNVNvR9n7FBFbesHfZTGHurbfahHIyRonOKNWkX2
ZiwGSR/SiD4SgLmrtFHl1g1LfRPbaoFoNreZfEemI9pxuAi9zNoVidVg+GdFW3LWg1oOjL8w3WRF
TzZej8Sqqz7t+msMWbDc0dy82spqMH6up8h8mDhZ3/dsYz5tJsUXXmW9H9gRGZsxlk+6FEpgil6c
o18Yd50VqjsnapqTPOe1rzrTDRzEofesYe+RYK9hhiNKzYpm5gdwZHk3D9GT3gv1MOeYwG3J+/JH
XB/nzNfG1jxrcnz7MPhLD7VblR+rXHO2UrrZh15C3au95d0ak9UESTgYzyG1iSAVXrenk1Sd6LIy
Lmyhh4cG8jxAAFuj2myta33Iy31NoYCNwlM2OOtaZyoF6bUey2ZDZhtB+tfKVhedEtKtlXWA0KZ5
qGtNnMZdFD2KvCEfT+r6Sky5OIt1UhCGN0um8rpzc8rsRdXyBeAMubBmXw9KmK+jTFFeTMD3Fakq
81b6UK8f5aAr68yb3Z85UZR7qVfKmZ3KFohBq7boKAStL2YON63JsOEhBbqjQo8njhl1KEuMyPDN
eGC1dkKcUbaRa3Pyon1JuLypEaRcZ6UQ1BXYUK8mxkc+J4ROm8lzogOoeLizE/wSGDGgrtpxTN5X
iRk+ZK2Tb0NGk5+U3lxdW0pnr1Wno+g7q8kpI3ntbZnN41WiifSMDy1G18Lm4remG22Bjap1WzQH
GtZD4A6atge57vZhn1Lvj6RtnNR9aKzmjNwhAp3K0ZU34tKIPWCRqBbpo1QM5xRYPd0ykob3tYLW
I3q2po1KMPqyBOin+lzoG532rC87lx5BT5CeNVPprdC80JKhrXaherX+okylg5wjNWAQ46E4TUK0
AyInLfUHLy/Z4nOq89Cti0TD5g2jCveQDqURFElarnAvEyuB2mJl1M545jqNtRrJGHVeBENrAGP6
+VErjak5TzTaJbT/X+yuQj5jOw1DoxSnB+ITlOuVXgh/0GoDQN2NNhMp2YlJqOrjtxCeMkPChhuX
inkRpfXARtPaQWe1zlmC9uy6tBHq+2GhKRsRGpODkrzOd5M6u6vQ9Rjcmuf2vY6u5lG0kkvQplkJ
bfCejGrEGr9PjPA2TVKBHWsZfbTCdnzvtc1UXEowwNOhEWB/qlo1ftaG9nUlU/Q5FHG9fZh4pBhG
079vbRfwBooxCkJIqn3R2dEB+KzZKWk6PY0TDzymixlkklE7oBJjHQw9q2hVe5G1K03Bp9YJ2qae
Gu+mfEx2eiFCspa6X1u1CcSAJRLrPRkPnNfR+UhE3Q3qLjYb8wp3j3pbytIdV0jQwgAGkC24lM2h
jdMBkYYieVy9dimsdD5vrD6+8LTJWyWRiUFPbnXYXHETdaKYDxL7GRQDKD6ZGMomNThy3ao9BQur
GNbdnNqBOZfpzm5idzU3RAsmxdoTPF7ULeUPnDd1ZqabRpE8IwkfV+CaHummU93amAkUBC5JuYmY
SO/XvJsruLq9MO+1pvEOdVjm2JBm4Z2Steoj5w/lk0ZRAW7sRsucVVPb7n4yq7ZdzzatOwUMedc5
enhGQbCKg8KIqyxgbntOZpmcduRARETtbaUrAp2a7nBXRCcDk+7cnKpacQQipTHKVR3R12GRa7TD
3WQunRXBTXKLADkqIWjsyPWhuKKTrrei67Dtk9O2mGwD0VErVgkx1lVZzRhi1kace5vEGs0boYy8
zgvVqRwBz3RhPdFZjIGi5bjMOhrq0InqHKvsStgQosURFu1SxgCnqTV+yMq42M0z3BFaLAjTcQ6z
c7jyfEddtTrvqPxWF1nr3VhW3z9MoyVQE7LPQxopoKvxQrFqR6AVqThwa7VwrtZCvIYFhHRQq6W7
9K6TMJDOZOLOQu/E4rHo3PSYp/S0DSUxlJUIhbPqF7AW2fC87hbYtpuE+wCNB4Er+4XG7YcqXA+l
K7bVQJcOurju6qBfIN4EByjE00uhwCe4Q11pD8vvuhDAfcnOsppqtNd+vTDCuWVYHyu9KK4bL1J/
afK5v3EBPTFCxwOuoY0GLOws4DFTrBgNpFrduh2qIlsx3BVGeTZjR7LunOSWeabDndswxMJnkUZn
8og610fsuToi0MoRh+a0Bo0ejKHZxws0rS74tLQKiDewDzoP8SfC2l5w3NG2L/QFwPY+sdgLlo1p
bgIGsMDa7oJtQ0+nZ3mawXJPiaog7IQ6D/BwLy9m3Utu7QUALxcUXLp9cd8kS1M4L6j4a00EgIyw
lsOsN2uAdf1Ilut27HzqTVtVkt4hvYFBzxYcXSxgesQ6JSpYcHUaTFSQI0BbjPBTuhnUUmHblTg1
4NwX5L080u9FXrunesRzCcy4cja92QHKK1Z36h3p+QG5za0N33OgkQtdbwwhiwoqCuj+yN/3SfqU
VDFMPjYL8PkCZ4IXsUD7djSK9oJyXtVxPuRw/dWC+HdyebFcGRsjFIFbf0QmRRenGGo73FJOQCcQ
jk0KuFksDecaCfAhR9HLp1cPixEzUoMiiT2/iSkyAQ4uWoR4DOmNmBJ7PFoDo98YubZpF+1ClDja
EvygaJjb3kRJeRQ6hKWlX7YFLaGKIs1BOUoi3KM8Qq3ZbwPVbhWxDqkzc0+TaXK8Gv1dhOCSXNKy
bpO+LOoVzzpC/EyR5FYeG2iezqmTpmCj8VLqUAsjAUlQZX9jd6Y6+9KTS4iPGdNLwVAasDTRsIsP
1MSDzJTsMMgXIIcqBOaZL0SJurFMeuciNiSZSKlVbCd4N3SYDKtwIAzLG4ldTOO8nqnyGE1Vfshk
g0GFYYRY9VllEhOWFCXC0rihUUStCwqRib85weFIelXQBJG+HdHG2SkyajHWHo2VsFPyD4VXheKX
4pXGHrgB4FQnq6WBlKg5fRazTddeGPb2pqxaCPd5CJ2JiXyoGn3XqNrLYtT0GdJSheWJXVvulRqr
yJAZV2UQ9rp4DqGUtxSUqg1REmvI6PNa2+TWErCZmL5udGBkZJAxdUOPdj6fLiZ2W3sSBdVyJjEM
cGvxrG6H1M6vOZJ62pmKi2g7VDVSs6ijaYLW1I3Pe7ilraLHbvGzA/DCqHQrd0v6hu102YySu8rU
7rwq5hQ8IiU+bxkIf2VQAPfo/isjBoH9KD/KqqqvaFJoyZ6Jc7yfmJhpfF56gSbCdkeaFUMNtFKU
fUrHEKHaLShIOm5rmvrTNqx0K7vte4teoycHZA70VlA+chwb1Y1TNXfxHHk3NtBuHOQZx81KGAoo
TOb17t1oTVVQyaTqqXvPCChTPSTmazwYyLaspIaHg0r+m6GGu7RtxAbbwemrawjm7ITsiPyoUBMD
YeysRNUnj7z/JwUQbX2/EHfSZP/+V/7vfz39+18f3pbjXpEA/u5rPc54t3h5gARg5PBaWnuVj+nv
HIcZvzZssvVaqftcjzPe4d7Ad9BzUTLTF+P7puza6O8/GcY70+Gowf4ERyEUZn9MP/aN4QiRKuw1
bpvMSVR1C0Dg63KcNkwJKbzbbTN0/ltVzNFuNJ3+vCF/Oo9L7RemgOjwZGG7g9iRO0Vx0sB0rXFf
UTRE5kXCtooNrTioThYsYzEuodz3tD/kaTL3/UaLOuMUTUZ+PiOvv/CcWFvXZRsfJq2pz820sX3a
e/WtXVluQDt1YeOEdsEQEOPB7OOtqmcPjm6MKJj4cWBcFM/V8V5WzS+JnZ1LWcpTkuliUahV+E7M
92GdG4jPCVDczoIJHowe9UIVsnvozWVX0b7qbY3SUgrVN1gPDD/ZL/+OTGMhgrQMGEqJ1jZAKkWz
9s5QkGYkmRNUntM8OZmLjtpIcCYfdWU8AQmkayBnK9noemfWPjZQymMk9GhbOzFDMRwktoJZwSsP
kd1FEkbRGXl/dQUJ653KVufstGZd/whMXzyRuzP9BLUPlBTd2AsLB4u7xtDgozP51HcKFvCj1LES
pVSnYm+Ek8AvUVdEPrBte3C9PAnGyTA+zVL7Q6/4d2vty1WeywoFDVMrmn8czVzESxk8to9f/ce6
aON2uu5e5HR4aVAZ/vi7XIkLv17oimC3vS1/c4nf9Yd+fKG/vRx/r9upevn7T48L9YMHQCvj5/bt
a01DhVX9rar0+Gsd7+hHV8keufHuA5c3qLMvVqJYi3ufvn76W1YWWMIcv+3w2qu437ouXrHHr7ct
keWBfu85/PgWPz/uHz3Pr27guewKPKQPBGxl8fYxkIF+syl+5xF8c4VfH4HuvVvuHfMYJsAuX3Qh
3jwC233HHCvDoA/y5dtswq8r9X/xEXx3Jbxu8L/zOXxzmTfPwX1n6GzuloML4+tn/fY5WO+YOMnu
D6t1/ALl+ms9hy8y6a/OyO8sh+8+Bt4IvGxws7Jf75Pu15vH4OjvVEyOGOCrfVoOnE9/rccA7faf
XJ/+8HOwOPEdTGRM58u6f/scYAQJCPhJr28NMu+/1nP40ob8c8tBfceCp2+JnvTT17fLAQgS2dMi
c//L3b9F4/T4a32zz/6BA0K339EgVZmuyUJ/8/kft0U2TTwDPn39ge3gd+ydX45RmobZh+MpG780
b47q//YPfD6AfnuB14Pl5MPff1pOj6/+4HLofrr0r4fwP77aK447/5tvfj4Jjj/n9a+/3uBvf/RX
P+vzXX3+n7sY0lc+LxNul7jk9de8eMw5p2/i4kP09txjdX/6dH/9VX4TLHxZ+D+68o/699+PQ37X
pX+vq8Wf/DH/nB8//G3/2ER5LL9+RK8R0p99RL/TI+9P3gYWfN0zLfLfmPAdIXFO9z97G/9zlPxP
3tnvyEx/+BP+0+v0JQL77Uv2Obj8T3/t6x1k+RPP2cuj/Md/AQAA//8=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27AA20B0-C988-4E89-9318-710D12291A9F}">
          <cx:tx>
            <cx:txData>
              <cx:f>_xlchart.v5.6</cx:f>
              <cx:v>Count of University</cx:v>
            </cx:txData>
          </cx:tx>
          <cx:dataId val="0"/>
          <cx:layoutPr>
            <cx:geography cultureLanguage="en-US" cultureRegion="PK" attribution="Powered by Bing">
              <cx:geoCache provider="{E9337A44-BEBE-4D9F-B70C-5C5E7DAFC167}">
                <cx:binary>3Hxnb9zIuuZfMfx56alcxYMzF1h2sxUsBzmO5wshyxrmnPnr96E8oZviaV7PuYvFHsOAYVHdD996
c6p/3g//uE8e7qpnQ5pk9T/uh5+fB01T/OOnn+r74CG9q1+k4X2V1/lvzYv7PP0p/+238P7hp2/V
XR9m/k+MUPHTfXBXNQ/D8//6J77Nf8hv8vu7Jsyz2/ahGt891G3S1GeerT56dp+3WTN/3Mc3/fz8
7V0c1s1d9vzZ3bc0zPb4TxXeN/Tn585dkt8Hvz98yJqwGT+MxcPPz09+8fmzn5Y4T97pWYLXbtpv
+CwzLzjjWkjN7O9/nj9L8sz//bGSL4yRnGvz+2P9/Nl36Nd3KT7+33ynxze6+/ateqhr0PX47+LD
J0Qsnv3LIwrrfPf9+Hb5TM3bl4/k/3TKnv/65+IHOJDFT444uDy9rUf/fQb+7+nu27PruzRtn91l
3569vKuDNKz+ONB/n5dcvCDaEKI0X+Ol5i800YQbo/98fMzLx9f7b7zUOjNPP73g5unD/xB2Hh6+
PVR3ybPdXRE2+PfDQ1WFTV6NWxz9fyF7b9ssuvu69WanenPObnDyAiaB2FqLP4XpyG5o9oIKwQTl
/A/M7wZj+z3WxeuPzy0E648f/4eI1EWYwPJasKrN/7Cd5/KFtjWTSmjy+Iee2HktXti2YlQa9v3x
gm0/8mLrDHz6DQtWPv2F/xCmvgzGrw/VMzj2oGmzOOjv/lCJ/xGTL4wymqvf/bM5ZSt7QYwtlG3T
72yVf0B/18Yfe7V1xq59x4K1a7/yH8Lc92H2LfjjUP99fjL1gtiEMGGDU0f2VJkXhtpaEP6dj2QR
h22+xjrvfv/Ygl2///T/Uw4dR8YnJPxoZGy/mMMoLf4wiacW85EjiIwN/Z0leHwcTf0Vx//rF1pn
yl+fPHn949Tg/07c+6/jkj8jgf1dc+c+ph5HYfH5p49EIllafPT3w1pVme8ndvXt5+eaMUkNhP3P
pGb+mpODPhH9k8883NUNvoK+oAhEtCJMcpsoBs3qH+YnSr1QUlCEMcxwRjhlz59ledUEj2mRZFIK
Y3NhcyUZ/GGdt4+P5jCaM9hUaYStiC3+zAff5sno59mf5/H7/59lbfo2D7Om/vk5Jc+fFd9/7fFd
uZGSApoYoZQi+Do8v797h5xz/u3/FdMk4b3VC7cJ2ldjebDri2Q4REZdxsOhjDpHh4MzhYlzdEYr
uCB6Ccul5ppITiSz2QJ2iqcsqUUq3YlUN95g7gI1vpyI+PU8jDoPw2fqj6gLp1CyxMTSVUHoObz0
X8tMkF1q8kNmTb+cB1ujSRFDlCSC4zAXNPlaDJ02oKmvpvu6y65MVL4ck+JvHN0RzCNHj2gqvKGJ
hzaTriHarY191YTTq7GfDuepWTs6QwVjXGhulA37cnx0o+HNNOpJunGsXgVs+JAP0/ukr3vHL2X4
N2gyjBJbCgSBYtaRY7A89CYdtaN07aB727XNLlDqxgzJBk0zBxbCzo9hZpqPjk6nPKnCGjQlOnBE
cqGn0FE63ifZJ5lcTHbgpvn1+WNcE4pjSNiSY8io8nJqKlBGWv9K2cVlZeQhKtjGAYqnlAkcHDfC
GK4pW3Ar41VOsqgDZVN77U2W63vh6x+m5ASCnVISWLGnpqIBj8hvhUrCi7ETB5+Oxv33cBayoFvC
4r4DjhkLcet3QXJgYzhed0FabGgshRldCgRoQnWJGKlnc3tKkyracRS8l27h/Rr0BxqQN00qHPaq
sXZBcV3lnquYtRvKQ5p96UmwwTVEx+fg7YV54pM2+RQP0vV45rQ0uJwNbko+tWW7SxLtsHqDh1uA
CzFp/CSpAwHA+johe9McvEi+ZVO9z9N3rEpv/wYnFcJ/ZmDk4UpPT9fraxMkGkJZDcngWCT5UKrg
qiqaN+dxVoX/CGeh1oZaWTfErXSt0rxKR/tDn1kblmPNTwp6hLHQYx1adRnO0h/Z7UEOJHElGS/q
snJlnzmd6V4HhXQsM34Ox+ThPH10JmBht1DMQJgAc2wrFExPD5IWURk2SSXd0RN3OSfDTrfqpdXJ
23SIbyZPXo2c/cLyijqysw+EZW6aZhdxTQqHB5MbZ9VNIuMN7VkTJmFTOscPtqZmwd7Ko3XM40y5
NY++liJOncEbnTJKd9X8H13pj3G8wYe1kzjGnN/pyILTWutBeLlyA7utncC3H5KGfymmjzGrtxzt
Gpam2hghEaDAC55iBZ0cUdBg0tXa+9JObK/zaleE/JMdbCjKLDxL/h4jzW9yRBX3leFeLqWbhuPL
ruycUtEdtT7BRSnf2p+XpjW2aSa0RPCJcJQubICuYxLxHGTZAXkZ+OKL18pdHl4g3hOj56K4u2Hl
VrwuDo8qiK9B0U4s5KQNB9nR2EiX0+EwiHpHvJuhih0ZRo6pL1QmHV0Wu/NUrjLvCHRxpBUiJJ34
GsGY4Z9JMbwaAr6bWPK6GOuNA121DccELmyDmLRiaQ0CvcTeCWFu86y5JNDKODJuG2av7dbftTw6
sFxVW+Azu57IjpTKIDeX9DFTOJYdK9TE4hYCjDEurnq/3Vdd1B56lGT2zC4iZ9L960SH72JC95Iq
+6VI8uDHgxyhQaStqDAUrZyF/OqgFbkVKbdh/E2c2ZcI5y7+XgSiDSJryK0NlVgopDFJMYwiUe5k
4n2RsAsyli+TUrvnRWdVQVAFEfjLJTpvp9SIpGzatCuU63dxjdzno92TbEdC9j7rmk9a78ZRVRs6
siquR5izizuyALIXLJwi2LWp6B2SBfnuMbpSoSPTKNsAW1NIg8oBshStGfKwUzCYtIFIq4Zu5O+i
qEWgxfbJGDpZnThenjt+E11O1tX5U6UzCUtBPUZdmG5pGtLbs5emQS73acdfeSb50Os+dSorfxvm
pD2EMflY6/ZzR/zIsYpgH5Dmay5Ttu/SYcNCrKqtmcM/WyEH1suYebCorvMRmiOsT3n6Bmkvzb2r
oPk8TF+49Ulm2Vfdb2jK6iFIo6UNwYL3WIgwUUkXmgmeXAuVXzJeh4dqKC/OH/UqfwHBbY7qK4p2
p/ztcj1YrJjDhbC5oQn9AvIfBj+4aE003tOijPeqZ8FlIIJv55HXyIMRAJs1l1wtVacfTRTVUa/c
VlPf7ar4tkkY3RDfVcbZNoPBQfPH2I9R/ZGy9KGvpCynRztw5ftiuqnt8FuSmw+kj8qdJeibMdX7
Ko9+a2hBN5z17K6WcozCnOJCzE5ULIxdQGSdDC1opMGvdBRsT8ZgN+bWlgdbOUs523T0RCgjONVT
LnJb8iRJO+V2tLigQfAxgmE9z64VqyPJfJJaGeSNSw1IKy/tyylQruVHO0PiD6wO9nloLlgQb8jk
yqmdQLFTalI/C6luQuVyab3pZO2GjSqcKPbrDbVeA6KCAAxjBRDDhXGLctkr0cBJNH5puXbtX5Ut
0/vtCGNFyyRMKOIZDhxK5hc5kkI69K2NFEchwngdTndNUOxK3TvDlO8szeeIasy3ZGLFNQET9RjK
kU49DUmrybfTqFUuST6LpN2hajGbLf26Y76blGTjLOnKYULwiKZopEKnljQOwtKkCmCzW6/ei6q6
aQUkRQU5dbI+CS8tU3i7pknyC8PiS23xq7iM9bs+HPWhyMZkr1mjdzpNNqRpRTfQTSTq0QJwZha6
0Q9+VdsFSm1KCScUE3Oiwfc27MyKdtgaIZVRTKFOai/MqLTGNPVUIN3B5/aBD6y9LaYMsauwwkPe
dWbjtFeJQq5MtQ27Rpb1wyCvkC8LC8WIItA7yev0rY4yb+Po1liKegcMC9o5cEMLqoqMTFNDFep6
lbyGEn5gQ3yVtoN73rTMxeulmbSPcWZqj9TDqjKGpBk5jWWPziyaHr8NU7LPyFxrC62PjSQOCm8x
uZi8m/PgK6p5gr1QzSpPumbIQSMPg8hBgfsiL/mnUZkrlUVXRqdfsoxdCzMFG4c7G5eFb7ANJ4qi
/oty5jKy8tpO9KjjKFcG6aFtR+1E5WfPgP4odcRYX52nc5WXR3CLkGqws662st/tN5uib0JPb4Zw
K7xfE8xjqhYer8jpEPgEtptGozx4iUfetHEuv54nZq0Yh8MTBF0NLu0nReCe5mksM2QRndZfhywj
ji38SzIo11jKRXp8b9fUtYLmWqDk0uTkBqf6uhLl/vyLrBhZ2whiz+MIXNGl41VRnKLYglMtO+RP
rd9cVLX/Kkraz1ZlVU7qsWE3RHQjMlyzNseoCwfJWA7FLHDIrU9vLR1nu9grk52fJrmbj168YWxW
RUdS1JNg1SlTCxUpC1FmeRgrN9PpvqDlPigrpyH19wm374M6b7+L/nF/aVUTESNp8JXAX80Kc2QF
kj60ep5AE6VMhBMH+cUY9Pu4KN2JefeCdg7iO7ErRlq457m4KrSoSj2659lnniLrodC+4LMqZnLY
eU3cOr2avpwHWWXaEcjCyMWpr8dKAoR3SrymUeJf13U27YI6n/YoOPeH83irXDvCW3AtspKoaDJf
uUpYH6Kmuk1CNjiyyKMN37d+ehLOCFEhtGHhYCPS9HYSQxfhGL902XRRZFu16FVabJtzTjETiA7p
KYNywatC2AMcRJjs+2AEkxjF4Gj99sfPDNW778kuCiUL69UmnS7gvKUbdqhQdsylOr/ilvXjsTRa
ssRohtQNmdeCnGSwfctD0OZWXfOKWoXY6SC8N556aO18Q7bXjg5xGUWvUWmbLLljoVDQDyO0yvL0
uzC2nLwQrzI724BZk24UdlG1k8gjqZifHymvsQcVwgwjVGi912hLWChvoRUywI+eZ9GatB0DLc6u
9HnRyYTDSjTTlR0Gg0NF/tt5jPk7lq75GGPpK1mJKmsG/tQCBUcW6+ZaVdOnzic3oS4/+4HsNnRo
NQQ6gpSL9k5QxoxbE85v7tSit444HdG6QI41h9M1ey2qV3Oq4MP0Mvm3zhQODC12TcwyRCaiiLN2
7t9a9Rhf98NkDjLOwg0ReawWPzlWg6IcDC1i5GUTgOow7EIM/rljJ+d0pCXRztbD25I+oKCMaQK0
AIiynIq1Gwxdlc4j5IV0ChkwD1MXqGIV6RUrxS9VZN96leXmtHs4LztPIwJFcIy2pNA6YS/Pchy8
0mO1LdwhiFHWmEjqKDJethO5DDUnTj6Z12JImo3D3YJdhARF2Po+BkGE68cYkXcywer7wqbo2mVV
fF3UY/2KB2Hh8qahW8nPU5UEyZjLV5joFt9nYE50P5fMN7El3LxJboMmuBoJjTcU5KlKnmAs2585
1z5F9Vq4/di8C2zvpunpLkj8t41KPivEfue5uFI3OsVbOLXKp97YUB9NcvZAc7Uz5XiYMx86RU7P
zC63mutRTYjwXp1HXj1Mm2qhMRuvUfc7NaTKQw6NGQvIj7Y0RMdyuwJdnvMgT/UB1EFEofKoS8ED
nYJQKgZf9pCWCmMCTtLKvVXqQy+mg6VaayN8XAnWZzSjoBGMcr0MkpsSwbHXgKQmGcS+TTFeE2bh
oevr2vEK9sXvog9tO+wbn++N0q9YHX+rpkDuhWk2+LoqRkevslCTmoqgqyopXJLTZJcGQXqlGz5d
az3VF6TJmncF7+MN87p22hR1M8wzz0ewZKk1BILFGGdx+774hBhjnxbFe+M17wfd3f44Y4+hFobO
jjK/SjAo5upafpHjdDEnssTz3iJA20hC1gR1DpmpsRXaOEuuJoa33M8FqPL1OxS4DnVYbQ09rLHr
GGPBrrbrUD+qmXCDlgQuQXmYl2anspg5pDZXBeYwzp/frF2nLgqF6COilooRxij+RTi/QlDb8UW7
79oy3Us7+nweaI4kl0BoFykbtVQlzLL6XXV+m1IMlLiCls2HwOjkdVJaBergQeFWKrH2HRHsOu+5
fRuVRbehB2vMY0jmUI6cW/LLQLdhYeWzkQp3UphripEd1EOzISDrJP6JoRchTVooVtoFMITFd2UU
Ol3+esBcTIt/YhvDBpVDS7E/f66rhvuIMr0w3Ag8GhahLehWZHQsSfeIK9Lsk9HIxrvSIT7ZewNa
nT/ezsDUJlIT6DcGhNSy4Zj5MpVqQocoTMbkKmdpuEP7pv47fJtbQoYaTHksxaYZkSxOBUIo0VCU
xflLTvUPp+EzIX9BLHQuz6OqjBiCwSatvimrfyNKnTsWL3ZdnrosDK+J6h98JjdyrzUreYy7UD07
8kTK5tzLGvh16/PPftxXLrfabM9kd3deTNYMC8OmAUdPTzG+lP8hQ8W4CzDMheJ4Y8LXCLdzu7wm
5ftmaxZula6/oJZqwKhvaiE60NUNr8KkfBe15efWrn9taLrh1le1+ghqIftCeFbqd6AKXrVy8pJd
RcauN0DWTOTR0emFfERcpsWgAGKX7IBRh96py6Z0ME+1Maq1BbQQiDK37WHMkPR7IiFumpHrIUgy
lyb2Rsi1DoQOHZkH5J8UnvIioL6eZokf0ldTG7itTF9VUbjlzbZwzGnUFcHSN30OnALBY1nQd2hH
fpKduTgv21sws10+SsUTXZBOeIDxutaxR/taFeUVIpMv52HWVIhTVDEkKnYYLZ9f4wgGvQGRywrs
weztO7+02/2YMTfx8s+UBJdYLtqYR1zTIz7Pxc+NahjwBVke9yYf6aNwu7rcw6LniXVbDajQ/y0X
wtE0U5iaZ0wv89TA7rpBtQgCfEl2HQJTpN9VdqjHX9okc4Z3yr+x9FYledVxYYQE2bcyGHNfxuST
tNHd53CXFc0uxr655nVwNx/pZInS6aLkARlljpg4uqxDq9zQ6jXTweG2sHwg0SVfRnMkCCqOgruA
U4lGpyi4M/I83cgEVll4BLIwHcK0MRY2EAiruKxuo5gnH3Jbl6HTW7nlRE0iNnzKioyiYIiGK/wl
AWkLgygTj5GqxcZC18QdceqsKPYJC1InzQrhlgNvDoZX5dfzmjHr8SK2g1dBT0AJTMwwNR/DkWZU
si5Y11aQn8G6JqjzxppcNVH1yxjzr6MtL1XItmzLGqVHmEsv01gqbvoCmJIFYmcRnv4Wj2Tah/5U
7IdCZYVjN0Hgnqd0C3VxvkFbxTHxa0iNCN8kWdliJih2W+SrXcJ9Z8rIRrdupYaELgv2nJCXMiQ6
y/ExGfqVCQiYl9f2hT0Fr7hJRydFI8tJzXCw0iq8Tuuhu+RFArlKZY4mSb8RIq1U607eYrkrgkLK
iLn8UrgUMwmG3/oWBpOyw9zHx1pMQJ02/dyryJEq2tc82VCjFQOPiB0+eJ6gwzzSwjFqYqfllCfC
zbLotRriqMXmzVjdWGqwP/44g5GioPvLkCU86W+VXe03XhWjGoFpQTEM7/SQ/ypIchGpMkKnxA43
aFsxERTzhgikEcQL2MFT3YnLIa5sA8AsrfcoZ19URftxyHMEAc3tedrmr1qoKTIwGyMBmNB52vWx
SJ8WcRoIt23bN/YY013tYaZ+tn1g7WVkka9JPNELtIizrSxlVown2Exhg9meJXnZv+9ZbXk9ZiDc
CQZe29WutwZXefldp7Nd4/kfdV/tq6y9QAfxsvaLcOMFVo4ZM2V/4j86oyMT1aReF5WdL9y0Tm/C
XNwVtHgZeMHbKdtKNVehMOCFuxw4qgXLIYK8TttyKhtwNI7eTuOnVnX7oA1RyPt0np9rQBSFV2Ow
WIVpzIVaFHrojbJs7lrWmDlhWr6fPaiyql3jk25DTldsPMNED9ZfIabsyUBgNQRtoyYIT2l1r0rP
2g+p7QpPwRwY/wqZ/WHCNO/VeQpXnDRAsVmAtVs4tOUKCiavUtaEHqRGNLvaN5ODo+A/Hgkcgywr
rTYGoD27AUg5VlddgcEPj/54FgsIjOOBEIrIcXYrR9JHLMsEmQ/pt6Le2o0Bv9Zx8TfylBOQRbQt
xxKTPwFACkFqZ+DtvZczTJY0v5xnyooPhKcnGJOxsf8mlzHGMGQis2g0Vzet3KE8ri7pSDF0PKrM
4YS/kX1nb6jvqiCAt9ilwNSSXqavCmKemBG0UTsqD8RK77CAt1XWX4tIGSwxlkvnbW6o1imbWozf
VZ0FlCG3LpMqJU42QdyUKoZdKZLXpS+MU1iecBJTXHppvtUxWlUyuDmMb+IiGNiP0xfokFcWwQgr
5dk12jXNVVcPak80KkdC0Y9D0V1RzKpvpIMLv4Bpju81HCSE2I57cri51jFJK3QYVezfkQhaJoYx
dsfgXkdAz9mvZZbYzpBxvWFUlif+HRptOOQ5qJbrpWenQTkYL0PqhmAirfklpo0r+YspOif3vZ03
+PtMDJfcfndehBeW8wnsLG5H+hjHKTZkEqRyWsv3lj54CE9bO7hIq2lD81eRBNaYBYYulVgmcSnx
uyzyUAwxRbjjxTjuEuw9pFG0t3oqNyzZIk76TtZfYMueajKS2MM2GUpyVj+PylxiRx75ot6gaaGM
32Fs7P7AmaOitOzme2k5FOhoQl4acx1lySeSpp/PM2iNEo70TEusbjC0f04ZFLIOq+BzQ7pFmm3R
+kNL9DWPsAl4HmdVAI+BZo08koRMdElFKwD1+bdBh05ok0tEtVMTHyCL6NmK+Ev6ow3ExxPE8jpK
6qiHo0K7QKWxN/JxqOScML1uLPN+RKJ7nrI1wTuCUIti9JDl3M4kIEga3CIDfG368MY04pB44v15
qPltj2K779Qg1tEU0Y4Qy0qwsnLMKGDm3a2Yd+GPj8vJe7tRsSN6fdN55a+RHB/OY67ZLH6EudDg
JPKQFcCquIO8zKza6Yo3iRCYFvhF+OSl1zzojVBkRSIx5YtCBTbzsf2ynAkLvUBbnvLmMnvlYILS
sSv7Tdx2GzAL5zqfJRZPJHb/JSZm7OVQcSkDSHmKBpCq7kvSHbAOhksQ9pgCDWxrg2+rJGmMkGHN
gyOmW3ibSss2DhUKTK0dH7wqfc9J+DI08VaqvoZjw7HA0iD4Z/Yy+sG8YGonsBdjrVAz87A3VJq9
iNVWl3fFMHEbOoUCnUCmsRRE2GBLRDHFFk3W7llv/1JT9e283C3z8UcGwVEhZ4N2SbkMuiHVTUxb
VK0ab7xNOnmFhZIGw4HeS6ODVyRvf1N5grAIR+n745dUelurl8vB8++vYFCJxDgVhSTOunFks7zC
ZGidoVw3dNlN16fXjKSHFPmxY9nd54kZN8iC6yltvhKJUfjB7DN/fDmis46R5wuENcOGFV09d1y4
AebCwz1p4cfKHxJTosxls+pdXLI7f2o2INb0Ym4dalSZEBcti4W+X9tqiiaUe0JO3EB18quUrf/F
plX30h7DyZ2C3v6wwewVyyYIbijBHSAcCrnsrWVpKbmXobeWoIV209syvhq6WO26PgN7p7wIHU9E
gWPXLPhMtOIH2McMZo9l+7Q05tBZUbtDrFE5ZV8OzqjK5mZIbOmWcbo1y7di8SH1WO+A3cCE9TLF
bpsu0QnJMdhtxOSQ2Fz1eXpbSXM5ba4ZrR3MEdYynS5UZKeZV0KlpXHs7uAHo4OVn2iYXDQcHRlv
JWlrxBHUplELlxD6pa1Kq7Gzqxq2is2xsPXJFNGrLL63M3I4z/MVWcYy+V9A8/Mj5WqtLBJ5jdmN
XJj3syxTv9j/HQiFkRd77iMsJxQTnilL9ga9aK9rdoOHobCElBuhNWNPvTJSdXhB3E+CbZiloaoU
77oghCfJy5p8SLO0eYOZsKTcBV0X74wKySvRTPkFFRjuY6HsXNSo6IciHrLKwex8s+O6MPvGHsLP
QWDLlwXS2191r3IHxSX+sW9rtUu07t73IqZOpCO+kZes8vyIggUrSIg7cLoU2lcw9XnoGrQiINAc
V73u0mRrPmENDIkXxrrm5EstmdI1PmVVgPoGrhF6rwb2OcAsRF2YNybsNvp8az4ER/kX1oKwIEpp
3bfAMgWKxh2Tl2GWZk6lmn3LCjdg/m8TrimYb0MxSfmparuL8xK4Tux8uxGDFyGPL3gk5HkG75kR
pPAmom/p1L0firjZNyUGs6PG3wCbqVmEh7i45nFMFgEUZjBONcqSAwu9PkKwm5hrr+YxKOYbfY81
e4TlCAxkzzcmwUecYtQ9t+rQT6SbdeayJfw14iZWR64qquv5QhnCNgDXiELJbd5ApBq14mXsNPhW
Jkps0mFWjV2r1iM7KtJxQ4lXIifE0/CsWHtCj2o5/cD8qtJtiM1nhS1kXw33SevvedVuBJ1r4gAz
9LjrOI9xLgIKRElRGNbYdxhYcKMbu93N3iPL48soC7aqLCueXODSCNhwbIlys3RTJBinTMdYDSRJ
KV5ZSRtdRNr3rpI2g9eqw8jNxj7YOMiZgqUMSkSgCJjmP0sK4zTxacqwiyBU9i0k3lfPZJ5Dh+Fi
GO3LPMKuRcAxLIrhp43AZY2Fct5JlPPFZE+C7KKjVh/MywLK+LsqoJ/8MM0db5w2WjRrPMQlPbjY
FdYeQ4fzsR+pdFr2cez3WJBLI7t0kqZHt8JEt74dZm7SFIfzBmSNKsz34ZJZ7Mph+mehb1M2REXS
YP82akZ2MFK81VNjnHAIq42hqmXraY52UZcySkK3YTOXmpYlsR59hMFub+lP3AtvGwwS9HH6JhrG
X7usdHmfvW06EmPNEcPxaS3tXettLcSvEoy+BTZuNK4wW2piOg2NNwuWWzaj75Cwe12x4u2Ifdbz
B7vGRjTgkWbOqwVPanHlkCm/LLFATUbvLlFB7Vpjd+nluAjAs8xv58HWiMLuGhQfpVX9JJexCyuN
K0xxub2HKXvSyMuyIW/Q7Nvg4QqOxMIYxhWNNk+rt0NOxyRG2IrNv7L9ShMeoTWdNyXfN0Uyvj9P
1MoJ4iptbM1wXOQCt7NQhN4PYTGnCte/5dZLVJj8HeHIweA6Lmrt+RvqvYZmsCjG5oI4bp5bKoJd
N0R7iXZ5kbIP2D7Or3rcW/Vahs2wK3pU/jYAV85SY4JSzffGIl1bhnWkzgcPyZZ27RbNJycRln0T
1lGVO4b29MP5s1xOMs/KZ1CLQOaDgVelloeJyNLgnpTauIb73ltbdkw5bankTRgOCjlGrmPHo0pf
WlGYfCyKJqh2rC2qD1hvjT/5TazeDm1qqo3RmKfm3KCJiaxMM7TZ8G6nxq5kfTRlIsSYg2Jv+1y1
Dp8od4qpfzN7rnKoP1dJ+B4mccsOPA00TpD5HHUfmVkMjXQM8S4a4SgxkMrbSWvaY7bmgnnxDan5
3mq3xpueitgMidtOHwcsYAhPIf2wCMsuQrA20ehybusoFrpVWl/FgXV/nt9rUPbjjCDFP5jlOIXS
FMXQnM9QEwmdVLTGwep46/hBmjptVnw5D7dSfZ3vPMKNfLhYl2EUiJ/iJaRJFYuzuZjCHdj5/eDd
YjIx4pir4PRVXOL+leBdwqwN4KfRG3Bxcyj8MfrhGOg6xU2nTFVlmyL+zWPrIkJFPvTa+nCeulUQ
DG6gn4QlMbUse4V1mMhoAEhgZb/KlN5WfvfrvwOB5YlTOspsCENsoWHwxve+Fn36hVZmq3W/JvFY
GP+dDFyveorRtSoZeQiMx0ui4PCUwX6WmXahKfa296nL350n6qmFe9ynnm/GxvXZdHkNDBdj7LMa
gHmbOqSgwWuK+lbBp/KH3ZKBCUE9ATd0Y4Np2XzCXDOuMNEDGvUJrr8qo0svjJ0+0hswszCdxp6A
wdjgfJ0rLOjSWMWa+1wmKF1VY4w5rLmp4BdfSfBNwjelSsPxbsXYK6KHwTYB50fRokWIdsqzRtS5
zlHox42XvHcMRmXo+IN7O3ANIGuuLMyeAa5mIRf5REhKIqzUWE39oWbmTa6tratPn+YKM4ax54vS
MQGwtA9R2MTFhJTd7TPce6qLgmFUVeZOWUz7kYZ3LJu2apkrJhCBJk4NSRcs07Jh17RlZOc56j+p
ea8a7waJZF5WH5vh6ryUr0kFanTopGNPCL3eBYvKRPh9oDHXVagA91jZ19iNcGD7euU7pdQOroW7
DqKL86Br53kMOuv6sfcqeNuncT77zW7fqHSvxmg3T6+NuT33GP4G2rw+D8OOIchlqGKavCwsbDyg
BZWkr6IqzB3ZdsMujAOBrdyucXDFaLaRmK/5FCRaczaL1HmuFZ/S2IpiSLnEogla2hEmAbNyF3fT
L3N615ril//D2pdt140rS34Re3Em+NIP5Ka2JkuWLNlWvXB5kAGQIAmOGL6+Y9epW8dGWXev4upH
u1wQlMwEEpmREdTyuch6v0za4CIIxbk+0e9CL0xBv4RqGQ7k2PnxxgZ48I3oDzSZ97Wbg+UQUBFf
/u+W/Z2TAg9zoigAMxEusF9/xyAaDKuzE3XzOHVL5Udr84CUmOLWnKYqnHGHn7nMfueuqA+gVYra
e0rcyyxaRpaLCcTKiMai5a9Rmxy4jA8WFwJeTIXIwjtMJ1b//vfECxOwhFNTDJ706++5njj5LGMg
FiXI5Po+eFGjd4XXGS87FZ9JKn8XHBgRBHz2xE7yD1IEwRNpwxQTl+EUlt0p9eh5Oc9BweaPyPDP
hOLv/OTnn3b67z+F4kZ1nVkM0eDhkH/cxug2b7JznaJzP8MxX9/XsbfF+BltYm5U3/yRk+1MuP3e
aMCnItROlSrn/TOBXSFNTjxAk6KvNJrvVjo2FzyILoPGuyZEnXv//PZ3AmA8xSMPOPw/6WB/slsw
gMxZn4jE044G1SqmwwBitTMf5zfFc0BAkf/GADOfKrXOr2X5sjR8i2G5biLdpdKyuyB+HaH2nVD2
UQQy7w6dmMV71W7ss52UvFqnbnoeO5J9JYxnzx6me7YDGuaJKMauZetB5uPalAmZ9OPsGWaLZmX0
OpmX/jbvpyYsUrO0Z5KP35gLUCZURoGhA6TIxWoQTDP2nKBPvgxIsQlYRXvRpWfepL87c09tJ4AZ
/iyuRY65hEHpMwkkSry5OSaYWigyRQ8z2KL7pLleh3c1wAAg/ypkcOZc+s0LFTWvU/Mav2GOu+3k
oD/5A7p2KTiF0IkSah1kEVo0zjPWGHkAGfF6nHz0DApqx8A7ePkUAKkcd/FUaK2jppjivL20yKAe
QWupfvzvhxfyLfxsJ/MD2wWGxFEjQ0bhwhdpTizwPyjfejHRLRLmWIoCgKf0C53TeSk4aUKvWJeV
ZgWfuvQRhVDz2RI+3SADHuIDCMuXDzJL7HSdblmrSqX9xj+YFGp3KLb1FBzG4basmy2ksVmrCz1H
3kMSC44G+KbBf9LEAbuizNeP1vDu0fA+ywuQV7QHSvP1Kg+slx+M39iKJR6aABltxYdujukDylP6
Xoe+qaa411d523uVWiZ9OWcg4SzHaNlQTh1mMLqt64tu0IOtU9l9RKOWXipwLHzIurR/AEou/Zwr
rhEwZCL3uEXipzBi+QE8zRTjQEb2h8ifg5vA2Pw92q3qqwcWTL/0R7t98ZI6uJ0iz78nXjY/c52H
D8Zs66ONA979MfJtuO97LQ9h29XsQlq7agxoqVEe+qFT971HRgIiH94OpdgGFCmZx0dTtDbKLwM1
xI9dW29lThk5aBwsqrIJcE03Lbij6PvWtJM6RINPzIEYnoZgbu4ydYNafxqXAQaO+us1bERXirqe
fzTYZ/QxlWrJC3/StNQYT2vLrfEfab0NBYAQaryRScD9Q8jYchym1PDHkJh1KyfB5ISX8NS+AI+q
vmw4eg4ia4awsGsa3uuxNXjo8fEbmemIhznjfpG2/vQc1WEbl+nUmKpmlB8CrpJH4o2dKhpDwLu3
xaKZqozLBC27MOl/LJEnvYJ083rZ25V0hQSt69NQiwQ8RNN6kQ1gqm4Wv38OQmk/Bh1IeiPMx0SF
DinAIquxf2whGd/Xqd9X45CwOz/Y/Nsti1f0Z5mZZ5BDJUFVD3CvhKrmObbW5ofYX7OmMCFO3WqZ
u+klUBg1nhrSXzYqFBf+nPVoJSuPhpfLsGF2VYXhVU8FqhCJF7Q/KAp5ZTOB7Kec9EACoDOpJJ/6
bu0e5brCsBp7IE/oUW6kAhWiEXDVGVSHczuwbzyk4+Uakm0ujPZUdzG2EfjqNI1vo4CGeGaGfVyK
hYkbtAk4JoMSud0a4P7vA4vBizFd4zIUjHxJ0wYg0GzJZnnHUZZrj+ugxFTSpN6CwsN4cVclU2S+
QrKBvwbKH2A8tMzvZM3XwnYxvWtqBlSgbvKmPYxmQ6QhN3ns66jtrqwKurtVJWoqvXoJrkki9H1A
tgD8LyOozK0UwYGTfHqeY+J9AZQITmg7kOUeOKCMohB8BB4q9byiVZb54B6X4Xei6uE0AfQak3GU
11HU+0+YS56RnQtjQTFLmte1Ax70Mh5yTLYlds54NdQ6vkyMj6p6z3JVCLEF6WHK9Jq860UTLm0x
oVT3HKtkKofIcHHP+8QoWWiM6FzC0POl6uY5f0EE5d8aL0qWA2PtDBZ/tCIvxpzUY1ME1Mzf+7xR
Vw0K5OsVuPf9gsj5Od14JD946Jr7VT2p2RRqw85KT4aJeJqsHs0REgytPp785GkYtrYvsJCvyowA
QDuG/SDKee4CDI7kuBGKZlBBczNLOb5PNj396IUH2ORkQpMftZXee4DAjAERb9vW8mDB6DBexymm
/65i06v5cW6YGsox1NRWKJCuT83YpNCCaY1EQbRO1vTCbwI+XPCF1aBh701/LZrR8Ftgu9L4UIMO
3BzypIdMxLra8TPncQRyiJo37ymYlOp7JARTdB1SvOU/kHmg45F3JH0WZO7YYZLU3DUYmv/km7U2
FRj+5XZQXgs65GleU1kZsXYJ5kk4zrDYdvKmBtfYZwpPTy9YMuqxsHESe2U4i+VyjRXwh6C91fkl
myaCoEyoubYgc2qvRL9N0WFt5umLbkO8q3i29n05Bm0qS5GuiUZHEoxYB+Sz0ntZ0ezdbqHlOjTv
wAmvm8NKVz2WYV2DUaRBGpIVaxpYYPpFUk83vggiWHgSmal8Mte0pJGmzy3N0CYT27ZcY3JfA3I3
NfR9voBopZSLzV9JJhcQYumwzFmLKQSoDjRX85CvH0IOfFZJJ0P6m2xtu6xkjI44v/JQz5caSkLX
3O9CUXDqbdEhMUI/qM2X0XUQtyvuCuR+39eYL3gRB90nlre1LTgPgoucwr7oL+mbJshmemj7sf6O
XDHVVc/m5Z1dAu+7AvXO6SFGt3e683pa2VmLhyRS/AX/XBziWi0gWMBkw5XXePzaTik+Q8rae1/X
ni62qPVfWbO2BYHHFNzarlxz3l5hDp7dbt7qscOyROMxTZb62BMeYAhMgRg7avlny3T7Pu+tXypG
+q8rNeYDzzgro3rxjj4LPVoENjbjMV676GWZOnGR90TgSczn+j7ZRHcYyJaXvok/zZxPVRcHRzrW
8FiPV349oDfcJLaEqEP9rg4BeZtmu5SyJdkPukb2HU+UKLLYm39sUx+Uw9RESGy3uL3iIhu+CQwP
vIo5zR4I2HteOhWkRa5WUHoCC36MUts95XK0BTXAMG2LioDsjOP3ybgkDygW5KhCyuV19rL4Nk28
4Wbo0uQqUqQlhQ9e7Mq3on+eTm8esvVzGbe5/YEOoldmhoefcfe0t1mNZsmwpN4h4bjBsKC+zif6
Mg3JcOhmn1d8UOyRtp0s6m5Td/REcDDVmXkJvFGVeEHy+7BX/XW7RH3l99uFYeNVn/TflqjBqC5m
gw7BQOcvqJJ6j1Of3qJSFhfG11/51tTldqp21zmNDzmi5dCPZKlw/rDD3NZdWBBmJMaj+s+DT2XZ
aZpfYryZf21wmR23hJmPLLD6ahQreagXkRzJtCxXjOoALaAZdwtGEZuD9Ay58SMJOh3ht4dceTVm
ookqRiAojyKt1UOch/Z6mzMoFpk6F9dUHr8tUOgoMsw5l7k/8avlxOauY18dsuOSg+qhTFULOQTO
6E3QTLLsCXKCsesjXIqUfUY5My9Zv3VHk2e0AvA/BqnhGN9ubB6LdEEy1bTw6qipp4NCv6ggmf1E
tB4qI9Ot8hluSYyF9a+j8tMDy9JvXbLkB96q5NB2NroI1y28DNq4u0mSE5NHL8LLaGuSA90icYHc
mZV9HZrHrJZtCQuOV4aK8C6RU3KR1F58hybN/H4Lw29kAJ088Jnzfb2RGb1cldzlOCHxssyQ7sx+
UNFOXSjTFDmoNYyafmgcHAerMZagtfpQexNKWyQuss0XxWCy9IiJ7QCgv1Gh6M/ErRmn/jAtlF4j
ZlpZACTJblYlPQysEnXEi80DdrABsqkldLjuxFJfNLZNEPHxYkq+BM0xprm4EX2o76Ws4X0enIJx
dI8L1kf+Zap7TNOtnkDtmq+M/VijKQUIEzhAFuXmK7jJpsM8EpkWrcDwURPP+WPu2+Ce5yu5x+sg
vYb8Qn/stJ9cyzb34T/KfltlNH/KzTaWazqSW6nh+ZjurC9WnTeXEfCLuBB1ezEakP4DdYOJ+ywx
FarO0FiBFgA6KpEE9QlyBiP5fGGmIbgc+o6UFhC/owhTiixT9UchelEFkneo96/4xcEgdmDc/PmW
W3FaySQq5bzMKCiY4H0GvM03DkEJ0MYycszqKHpO6Kju8nBFT3RadIUbFuhLjybo+fqLLKZa9d9y
GafFPJ0eWu3cHiahggowJH4pNtNfLPXaXypi66stYsMd35LusmvIzIsRiVuxbcDJTcIzF3iJ6UvT
8PQ5TJCRTr5cSgLYO7LqCBQvYSenxwSy5GUXUn5jEN/fhW3mC2vAggQ8xavdJnPr5Z6gBahG+kv0
lfsq6ergQqNDUUbjxkvWTKraGhIeuIh10XcnPSm+dncSJ+XL5nfbgU54mRSqj8KpwLg3+wwJjOwO
3Sxa9Azn5Yh34ldwp7Q3IfJRXfDA6Ntk8+bbEW2pY0RbUkYD7qGULeP96Fn9MAesubCLNsWic5gJ
1FYlO91NCcULIslOvU22qYslAswKskIojPEcksvI0Pn61efNeIu/a66jhdTPIAH+AydadJkHW3uZ
QJSNHDb40Ws0Zd31DBBXOQ7AwsZttFzSDRgSNWTr97wJ2ndsY9HFygm9xVWXFCmK1vdjmtN3io3Z
V7yn5aFLmWmumqXu/wM5/Es98f1/Huf/0QD8Nkgzccr+koX/+4//9/g6nBRY5z91yP/71ydd+f/+
6WnAc6hz/8np5/z9b/Bj/vq5J13EX/6AHAIK8Q/r6/9I078hxPgf3fo3/uMvKo2/yFH+j9rlScUQ
jdyfyhb/UGj8r6Dl6597+vt/+UugMf8/4UljEVVfMJxnaLX/LdAIkWmMyvngJ8OFgT4GKsZ/CTRG
GbTOM+DSoZkIClPQFf9/Emj8tbjlYdoRGSgQrk6NPWgsUj70cKsBTaNS5MCoKXtOD++txZ2eapqK
Vbc1Fg+87iO6189hPJ0pL761tFMmW4YobgGcBplR0q+Fbmqc/o1Nd66O7/5zJayt8ewfVlSbSIq7
Is5vIg7Nkp+c46/w+Jmy+I2du5UsY9CpZRu4ddfN+6PTSUn9/NyYyFtru00p1SDvWYFcG8L4g9Dt
F2Bjz1QJ31raKQ7S2Btjq7u0gpihX7aqTg4qEf+OhehvN3SH1CLwi6s4hKfUcgEZNZhzO4OkZZ/F
ndp9JJPMbEONEcWpo6Vakx9jtJ6TTHjLLqe//6lomudKra2AyUFl4aFq4OnDelYW7q3FnejMwmlF
Rovmc74O3sO2+OQq7tbF7HRFJz5niuEPgsoDbs31pd7U6YJ43mdzJz4HZae5k1g665D0Jct428Xj
mb7vW1ZxolNMSHNsOJ8EDKgsQPCdFNO0vO7aeHbq3v30Petm1TXENPE9g/57I8ZbkAGcafS8se/M
iU54CXBYpzOLmhEaXuSg5voMdPXkyv8tk/8dPy5k1cYynUO8JqsmWrxigRjfPQXdyQ2O3zOTBG9t
Pv3VLixiXhMYnlTo+F1lvndD1fd9FnfC08ZTbqF5iVEzlV5PoGuToMLft/Tpl/npY2JqY0yowAs2
73x11ZG6vVmD8MwMwlsWcYIT/X7UIFDIq7YIL2iLNHc8x8z71tJOYFqlEn84xX28tZhhCK9bX53p
e7+1tBOYQY26bugRjE15KbmmGaoLaHU1+8LepRICKQuqPw1WD2vzCfXrO4gDVru+pYs7D9NuNbXP
TeX54XercnoqYr/sW9uJTNYakPejwgONHY2XySbzA5pQ5/Drb5g8da7OHg/GkW6zrkSSvq/xYrN8
fNq3cScqvX6xI8afUUmU4bNK4u8cSPXDvrWduBR4UNCVg7eYjwnU/JK7rd3+VUv17+MqPVnqp7js
LJiCBVcGqoUC9ZuluRMq/75v205YmqjLt8FXgKLhxVKQbTsm0fpl39pOXAK2zMaUa43zBPqSY5b/
8Dq70yZOYM6TGuSwbGgR+upVevNHGv2xb9fOfdnFOrBoBWDlUx9kWO98itrlrrVd+GfQRLHM20lj
CnPpbnqerk9rOPy7uae//cQd7k8n44WtlLpSEfkmkvhDJ/IzN+bJ1X5zY7pwbFQoR9Oq1VRharzC
Z8F1X7N/J7X03307YbnZgEfBNuiqXtUxmMPHudf7ojJxohKsFMRbc2nAbho+RIShxMf2eXfiRKWo
EztOdMSFlq2m4Am/ZUBV7Ny3E5YNneoUlUNTSd5+7lNxE3TnKF/e+pROVFKSYxzu5CVoq4tDjmZq
ScDXsNPDnbisIT021/DEitAtLFYmADZp/h36+L+O4oRm1IcdQYERJl+9K96jrdTszCFc9CX12i32
Ajh4G/sbSGE0Ohei3ZfK/gnX+OkAbyCghLF5VAiFXD77kMAqVv8cX98bnzN2rksBpcApznCkoOVF
yz4DZQNvd15qrtbIOGCEc5S41FIjHxeU2VfM6u06Cl1S0wbj8zWDnasIyewjhii3T42Y9h1XsROb
YxS1YLTvTMXq/inR6aNl56gB37K3E5m6GbI5o93pnoecttnIa5ycga++tbQTmcC6pMsMdqAqU9F1
lwOVK6KnfdZ2wpIBWemvYaurGcJLBUBlT6y1O9d2opK2CcC2HBYZCJA4YglKIYZuXyHFZcZCJgiw
eQ78yTplPxq9YPBo2fqdizuJrFoAbaIRhw+GG8ritP8y9uZhl8Vd/BsLR6ZGHxZnwfIuaoMqmfm+
/Dty7sscY8bAgTRwQeu9apV/i/1zQ51vuKA7hwP005yxeDYAEZ8gMNApLkaPP+4zyemH/nQMboGR
S4LXA/Ct5rHNUUHJ2vYMlvatjTthOYkulDzA1QDIHsSQklRdhR26Tvt27kRm5i8ACtVw8YX5eUXV
Kg7G6/m+68EFMWYtcCmyGW2lrPZfRLDkX+paqX31H5dBFeiQoCNzois7JM9+2jxmy77wcedLlihY
IfAJep3YWy644lEBuNzOalvoxOY8QZ1ysjBKKOOH3vBDN/Vn3g6nOPlNMhs6V6YXNhtIKEbAPkCO
KTe/gq7aV9V1gK+dY/98wx1DJ0RjLtrZrIOt9MgugoReYIBzny+6GidpUkO43sPuaSh7yHGvzwoV
lV1+HjoRSoGxy6QdTJWt6N/HLYZctsR73be4E6LAC5q0HSZbDdHyEZ3GP0a5r3D1J6j6p4MF5CIs
RE8V57gS38WSveIt+++09/7OOV2CBwZW9gnsMhoN9+FlCOv3Pvu6zx7OvWlso/3cAkS1Nsv7uek/
MUv3+cipRfbzSSuAoBh7i/NqpvNW6nxODmbaWRMLnMiMbCRMA4XqynLzgfbyg7+QfUmhqz6YsZFs
GQAkVS+7y7hPP8zxOQKBNyLShe/HEEkhOFFCzNF7yLDqVFXh7n07z8xt8bw62RCT4xhe+7X/lJud
KXjghCQDtCufACatErt9QtJ8nS7xTi9xAnIQgIKAhBYfsss+NDT9Yods5yl1at/+7IEpR50t48Cn
TZ5ewSEKURjO4uddkeOyyFDbxGBDx0xeIvWNJv6Dzdd9hfs/Bw5+OkoMnyT3Y3hgF8knb5zbiq7Q
0Nu1b5eBpAGYMpY6NJUZ+Du0vC89uuzLrXwnKAEc5wOwhQbj4eFnHusPJO78Yt+2nfuSszxuwwSh
Az6drkxRf8zI+mnf2s5FuQEUlcbG4PHAzTch7QvxxDnBhzdC3h1GBRc5n3WLOjUox+8H2mHaEA+f
fft2wlKADq0PQXOMm1Jc9PV2KSN2Jq06mfU36Yk795yStrcSAkeV34gIwL267KfgMqNDkSH0T1Qs
+8LIHeIOJyO8eUClM4vEiwrXA1Bg3/eZx3lv1kvYQjgZ7ujj4Z3q+Nmm5PO+pZ1rM/NnbbIY5gHC
5hGcYaU35HuWxhS4c23SdN1ITlAtpP56T9P8AKGFnUs78dnEHJMJHLuWXKpySBrUl4Y9FWts24nP
CZMAM5h+bMUbqQ+NMBoUSp45ky3/NoqwuhOhYqYbEdmEE9Ezy0ujgdnvauDqdnxNrO7cnNpgUCyj
eHD2afCNLg0t4i39sm9tJ0ZB4qbkcsqUZdc9rLqDnuSU7zm3sG/n7tQQ19ZpjnYm6pysEC1Gmf3k
HEnwWyZ3Ls958Rp/wIFYZRs0GuUGZPo5iru3lnYCMxJhnbIeNlGivjVbCpTi3D7ts7cTmUqkVmEC
BAmt+NCT8Uu35HsqHhj2cwIT9/1cg83AotuT0TtMQtCXOl3smTv/5Mn/OHBPOoG/5iohhOuBV4a5
QzD7QIeIJy14JTH1ggFGT4I1f1u+77IQcSLVyKHPFoLeZj0GfbH5w7fV8H0njAsKWvy0E6NCkTn0
l2MTkIswOlcnOwXj7wzkBGnPEj+wAy5SMjfDVZJAcA+EV1nq1fvOGHLy1p+yrhXTaIIbTJGxof2A
WYFna8hOkzuBCop5DSnSHh2gfk2u4mijpcepPu77oE6krn4dUylQaBZsfs050OvC9rs64acR11+t
EisB7ZIcrxWfybGobf9M/eaMz58s+7tP6sTq3JDICHPyRJ4/YHrsWGsA7ncZxQUFaY/2AwhnkXd5
UOsBzvubSiHSuG9xN1gbMCeQBBvvmGEl1Q3o+/chAkGc48Tnsq4DZsFO86QQ34OC5XIcT7PE+3bu
XKTMy5eNtfCVflFbOXcg3twib58jZk6INioz85bghEwI5jwN+RTIc3RQb7hK5gQnkxEQ6DOz1WKC
L97k3TUm3FO1hb2d4ATHAUYtU5xZyjeXtO9AnXGOJ+CtXTuRqXwMvXUZnDD0ZQnNvOutbT7u+5BO
XKZigzbnhnzLegvDbAKGXmzI9rSuYBInMJc2UjpC37qa6vY+W+a7Kdl5yrqYICpYIvoe1h7T5muA
bAVsFA+7TJI6UQk4HeH5iF1LVh81PqYg3tW+pZ2YDNreDEOmIAhuAIk26w1gDvuuHVc+Lk03nTV9
gIiEHnc9t3drk+/La10CkaHGPBQxva0yD9oRKIfcbJnYuW0nIL1pADKSY+ZFjxvGtOoPMxs+7DO2
E5A1eGNAcoJYr4Gevcxqy67IqvYd3akTkoPxskVCarTqEu8oQX86eud4W96I9tQJyVEOOp8YDm4V
a3m3KR5eiVG/32cUJySZjZogBtK1Wo3HirkzrOj7YV+8u5AgvCK8kWUEuf4YvPOn/qYepmrXvl08
kGZo+Y4YBAeHIpQCAKL/kfU7nyguIIg0UdosI3xQYnht4fMNWO/O3JPhya6/yU0S56KMfMLSRaJ2
mEAXyBb5Kpah6AOeX/sxhpLBKeC/y6wmD15gytQI9S4gqwVvdqhuxpVi3i8R4Km/2HQUr0doFch3
KlTzPVjSPLx3IJlwhQo5ezDK94Y98FawUzr3b54pEIYxNHxSVd+KZLumeXDmM56W+J05nHBHG1mC
HRWmjtBb/0QNOH/BM0ECgRn2QZ75IW8EkEuZNSzLrIPg5CtZ9CkO65tE9pf73NAJ+7De0glwva1q
AvExhLZU3S67xkNgdifuDZO9FFG3VTb/Ksf0YbE7H7OupJECfY1ZPNjXdND/NuoQQg52l0FcrJHQ
E4YgAi2rrG9v5RihjJ3uS01cpJG38T6tNcrXygPJWjhyDKpmat/l4EKNWLYgXmYrqzqbxzKuiSgw
+bNriiiF8PCvrx3OFFhbF1hlhKrTha3pwSdteCY9Pi3ymxhy0UahqP0Asmmy0oChP+bD9olgzLUN
s4tOTPme7il+AydQQfI7DsBfysqqhfvgNl7yO1RBIYW0z2/cy9nkvJ/DUWKSYzEH6K9ggj0xuyCH
2L0TpkPezHGbTLKa65aDVg0cMYI/7du5G6YWJE1hi537q3ds/fCib8Y/9i3tXM52UwHX4wyj5xiF
Xudrb5T7Xicu9giTvDwYgVOpGjGDSyub8phB3pB827XzyMmZ6wk0Atg46Dl7KGsrlLPLzguji32r
O2nzyGm6dCmA3ZFRn8JGF2wKdvXEMWnphKptbS9mlFcr64Pgk02ksH6873u6CCRDZUJ6AoZB2a5N
BSGRuYSw3M7FnQiN/XY0y4lMkCUpLxZu303JsO+d4tLF0yzWW3bih1OT/TZv/VXGyb6D1+V+HmNM
vbcEYoXU8+ZCqFkV4KLZNU2Ir+kEZ9ZFYuIzVudhC9L35ppH6syx+0ZW4WKPBl7brFkNxrZT8oml
fwq07fNvF3wUzBkIdGsMnTKoHBWM5q91hpt6V/C44KMGI20BmbBvf6VXYFp6t0U749IFH011MLdR
i9nNaAq9agTbFcs6cti3bycwYwE2uW6TaTVbSy59HkIix4idRkl+vaBbG2pgMyAoAfaij+sWfDqv
YPyGn7i4o20MG6kkkGRW8acxBYlOvrPhETqXJufp5kd/Kpn0HT8Y0B6BF3FnSc8FHsUWdKyghEgq
DBLbMprb53BIp50f04nLxNKWpnUGJ6T+HYHelPX8nZ/SuTQVLockGS34AfUw30YWTBrJzMJ9p6yL
PsLH9EH+iY3revuIyv4nOaXPuxzcxR6xLTEQdD2pL6psA13MVPIp23cfu+AjQoTUJoayDh/kjW/G
GwGxg33bduJSgSi0mRuIa6xZQKttah8WEQZn3stvBM+fqn0/NU9oq8W6DbBJa70bnoFgTsb+vmft
P9BHfgI8+npSBSG2PfiouJsBLbF9VnFCM+O0iy3X0HLTa5lm/V3SDe/3Le0ks8uagKUVbCqVp4bb
2npVm+1CMafQTP71GATdW51aAJmrEdF5PB0oNDC7AHBY3AnMhQoxsxgmAf3ex3r1j+HUPewyiQs+
SkF5beJIJRVmdPpi8Uq9yWGfC7roo2z1w1ZtsAkxQOt2jf9xY538vG/jTiZbq5kwkeFbTpAYhsKf
8ItJLvsc3HciE3QyPTjsMHnvjeRdZ/IntY+OIP2HoqqPKbyh6yBV1K0DpB74ew5dxn0mOR0FP4W8
xzPfA9T6xBcgs744sVVj5nRg1/uWdwKTUrYuzcnFTbxcJCC4qzwa7JpShFmc0NQeGOwGg71DTDFc
emhYemDu3LdxJzYDoOj5IvDgNnUM0kCUl7cu3wWkx8ad2EzI4qv85Cqrp+wT50l6BPPbv9No/Atn
DJ5zB+KAOw00WB5oGoJA30WxeGf3NVAAYPrVWQINUAaCCJf9tF5boy7rRe6qZP2DnH0e/WGOmhXq
ZiJ8t4W0AjhtV/YDhcdfd+2jy8bJqXYCJp7hMoxmfjHpcde7BLRfvy4+6HAJZwtVNhHSm3ptnloj
dprECc2O9jzIFo78PvHuo7Y1RdPSedeNCSGiX/cdnKYf6x4pSsYtP+bgljUQ6ttpcScwN+gJeyHY
6gDF0hC6HDT/ariXf9sTmlAz+3XrbJhwjMdgfpGSIduM5u49em/1zg/qxKYcAs2oD6uDqy25qFHu
u1/bIfm6a+8u/Khet1itwDGANwAcwDNpZRGbeVfdgLjoo9pAPG5esXg71N90BqbYTtl9/uLijWSI
PhWneLKFg9KF8tses4XJdsbVT9Hyz6IqcRFHOvYytFFwIHZxxN5Z3lBM/HZRtBU63eSuTA56Rr/6
zSjjEb8Dxk7bmt2xcSoWf97VegOp2K9Lp03b4bI4nQJTEpQdVJJKlRq7K+f/h4RMGA6o/Uq4pGBI
D9t6FOWqbbwrAyDECVbZY/ElSJH0T8k1iGCfdJ+97PN2J1LbjmZmSmCWaEvjO5Z28uPSKvZh3+pO
pDaYtcrFSZYS4iIvW2+Psp931WshOvDr92xAzS2XHlxhy7SCc52DhD6BTMSu3IK4fESZlhmFn6cV
Jmh1WS/tWqjU7rO5CzyaBrEtGoPh1VqvyUGC3rmIiWX7TsfMuUu9qQ8hi4fyCmuSW+Qxl2myD0dG
XNyRUBz0zgIbT05VlQDU2ujsB/u6ksSFHv0/zs5sx25cibJfJIAUNZCvks7J4eTsdNquF8J22RpI
UQNFavj63nnRaFzrlstowQ8GjCqlkuIQjNix17yUoxU9cqoAQWV1tIVAbZb/f8yq/xdx7cVHkd6k
Ap8edkdlVBYypF91d6wOB/P03VRckmoDyxmXrdVfKAzaJHy4Dy2gdLc8qyB2/3eqiPa8ePaTeP9y
7NG7takXUQYyxFurRLbntKq/G978idnxvqv+w2mxVx8NJet9rBlmyrTdiBoCUhp1P//9xX9zEu3l
R3Gwti10zTBSWqrqrd+MvMPpVMNf3x8yKQE6a3cLXUJc97nB2NgIHfShSid4N0/jH47S3w3OboVy
cDGA0yMYeScfFLzfloQfiy/2SqRqUCELNjwaRq1ofuPfmtYfEpGCXf7rLKcpZHB1ijGJLbn3SPT9
x/v43z/p70ZkF+qC4qGMS1GVCOyqbudl4+dYmUMmKPiau/VZwY6jgoso4C0Bf1sMEiECyvJjJ8Ve
jAS2EtC2KHnCtRr+3V0I7SvuMvbgVNktUtFI8H3etxZRs6+lmoHdmsLh2MP3aiQY+vKunvDwik9F
PbELV3+Slv1mje7VSH3tyhLO60BGKsbSzESh/b4AktJlbJrowU19r0taAbqQocVPmcumuRtN4PNo
0YdcYt5ZUL9OeKAFxqEJMSkXtq5wjE7mogzjP0S6vxug93//r6ROB6k6AToOBcTAm5e1+p42SQHH
+ugPz//Nivofw6K0R1pevr986T4kPXyz6bH+DL5XD0WRDMCbec8t9vCF7obwpuHCHltO8W6tjiWV
60RLkKR6cy+67bpi/PnQJrOXD0Hk3fZLgveuTcMgqpqGDHnAQ6lFvlcQDR2kjqtBLldCsHZqDbk1
wXZMVMX3GqKGDtM0d/iYruvuJ2oeEy0O9XvCpp3/OhHBFvRBF4FHZ0T9kETldXrIbQ5P3h2im7Yb
mcj7ps6jFxe399yA43zoW+71QyEtuY0ipInBVUhBOBs+Las7GPzv9UNLMI7o18eQ+Hn9UE3Vjej6
Y0lLQMV+He44CvphDfDidtkyObYfgk4dm997JiSlEfw5ZuyGqQnftbHbOYCX4LHkwl4wxCJpSp8C
WMo5nKcSEpxcb7eDX3MX5YLJAVyZwUwZZfXsW/fYV/TjsYmyO0Bxc46AmcC65It+WQmxpwYtQsW/
P/w3m/heM6RUCzkCBCtIEoefZFhlaIi7asft2Pm81wxBnV35cYRLKOzzVxgvmOmlZ7M6FiruPYsA
G/K9nPBFJ71EhS8FBFtV2B5Lt+xVQwGAA4q8D02rhpeYsZuEHCtYAPr66xIKjJ0HwNQQPqteZk0V
P5Ve8GNTke3WpygRQINrFp/8oG8bo9+26ph4je81QwAVRKEC6vjkWtGDuDP3+ZL6Y4t/rxoykQdU
fUQs189BMUzdZTXs4Kfcrc4k6HCbSxGqsG4zGbONypt4/fHvS+g3ccpeNKQb+e68j/cOhbovh88m
YsdyT3vNkEqI35r3OxwHYwmsmQ0yx/mYIp7vNUOEsyClyFOcehrcg7a9RP3roQHZS4awx5IkTRme
LJJvzZj+mLf027FH7wJaT3U0A5QElrYAOZApkBX9MZ+yhO+dijRnjpVd9B6Lpy+oQp1tPR7y7sez
d4vSeZ9UnQ2xEXpDTolRYQYB/iEBCwiav24nlfCglTmMSgkYZGSmR+OSYxv4XjE0hYCKhSsozVvy
DhGaxmfw+o5lhvZWRaSqRsYZxrueGvADe5atICceO+3/06zxX7eTiDsFjsf7yaOG8blRTL/ydZIH
H7/XDAVe0Un27/TqloHTHd634mAifq8ZGn3pWgrtA/aTtQMgEVyDC58hGzx2Pux1Q1YE8IOLSHQC
yOkhslUhKn5sn92bFtEx2hSgiSjJuQDosK36XrH17dDS38uGtligngq4LbBF1YMnCblw2iXHpuJe
N+QHSoA7xIu7JH2YAv4BDuSnY++9W5yxliEZHYTNsCkMVN4aKKibdGn+1H70m+Nn71wUJ2sZJxLS
r9T6Nx22FSrQ7dG5sjs4twTS6baCanWR/DSw8kHOh7zbEkDaf9204P4amGhAbRigqvA2cZLkgMWu
f1j+v4lr9+qhKUjUBKRmdIrDKspF07MfZVh3dSamqjr2ZfcqosqNcHUCGAQuADPPBsCffJB2f/gF
fvNZye7qSap1w10TKgiih+i+C2BMjIaTY+2efC8j6vgKsxGH4UH67LIq9k0ATXfwzd8/yX/tvJYm
TV1bVECHeOQ5UfxmbDpfHFpNZHeOEtQ/W6ER3K42KXwlG5ALE39sZ9w7GcVgavCKvHc4KFr3WQOu
Yw0673xsd9wricB19e0QDtgJXH0mZfsBnN9DrTx8j2HvPQ1mWOqglCi5ysoaSFC5HjJZhfHubqWq
VpcUmy4EOWIFxU1vtrC8PvZF0/8REi1k8XMKGkaSlrkYxSNJjhXM0/9REg1IDytFkS5LgJHDxPx7
ng5NlXTvYdQOs1LlDHlI2wggYnWjTroMjhVA072YaC2TQSwoL56qaK4yRupLMLljNh3pXkxkQPlc
S0oSoFileYhM6U5jUo6HVn/6jjT779VPQ+tYvFA8PZzGjNT+oRvGlyOLP93LiTazND3slBOo5Nbl
Nt3AKK+XejwUA6Qi/PXNQZxkDQMT8ZSM38NGfNb8EIDkHQO3e/JiknIY3lXJq/yqk8oidVYdc6QC
lfnXh+Pu2Q5bp5EzKzcIZdN6He+CZBEfD435Xksk+qBVI+pDaA+EmIVMMfDjaX9sFe21RH0CyJsB
6hslBHYF19KT+2MH5T+fn+leSiR7bjSqZriEuljeb+30jTOpDt2K0r2SaEJwocBORrOaG4IT6dxP
203bIfUDzGF+/aCDt+U72x5JFifqU5MMDdQb4pgfTboXEalhUaPgeLppbaGaCIjw7mB7c8rZr68e
TlW34g9STxudsoayL6zyh9Qy6V5B1HVOCUC08UEnclFD+JWX6uCI79YnBRdIxO95RCrl0/ujk3g+
H1s+u9UpSmHINGAnByu04H1zX0b9oexnupcPaWbAeZ85rubST/mCUEhoMhzbxvfqoc62btiGCdNE
NU/SDPfzn+5x79P4f3UV6V46VJZWJFuzITKvGTmBURd/czZANmerZvF6aNT3AqK1kyQIcMV659ze
SMtA/EUe9Nizd8szIHPbq7bCF63U9KzVRq8ghzLFvz/9vWb1T6OzOz5NO8RMGlzOtVyaO9OP8jUe
PQSWaLQIdCZ0mN7pNKI/lz5hx5JTSM39umynVvpm8CWu1ra9295zMBLebH/Y48VvfqPdsTomDKC2
GscqmofJazvGbXhqBB/RE7rATe40zEscZGbcbJdLmUZwPWSBPTgRdiu7W1thYYrHYBlcpjnKkm/g
o7M/fKv3b/JP32q3tkmNlmIPYPmpD5NP3TipnFJ5yP85SffyI+ZGHYlSstNiZ5VtaRQWWgD//u/T
7DevvhcgobAe1OuKSRw35DHqt/A6WYfo2Ma0lx7BonmRAuj207CON76H3lPSYwfv3gFpWUxkAtq8
V3yQYMJ0nZ+hF9Z/uEX9ZvHtpUfw6+Cibyw/LWhsMKeaU/6RqA4lX/+OKQZg2pLhnBoN7vziWj4e
O9r2uiRiuwXASKRwhItiEEOiQNxJaiw5NlGT3fomqEeC5oFVkDS+z0xP5yyg6th+uJcmbcJOJJU6
PbG+DV995JrH2o9Nc3Cm7lYwq0mpAiDST2lS5bbkW2Z7eqxUhrrErxtf2E/hXJYYGD3PTbFW7LYv
q2PZhHSvTUqSQGi+4uFUNMOZBO3XaVuP6YbSvToJd6xg9MH7xlZxeaXNm2WdORYO7TVJHrKSvlpx
HEhhnzvVto9UEXpIg5fuJUn2fXOvS5DR0XSL2DPhf7334fz7rvab0GJvarR0dNWKCOj7qsF9A42o
IRkC84EVU6/XD//+Q36zde5lSVb1lSIBRkcFyxsC6Cmjhr4ce/Z+oVq0Ea0e2zJJRqSKawiTjY4P
zva9MCkhregWi80ziVmZdfC9PI9h2/xh8H83LruFurC2TiZwrBC5zN9Cqe5glf6H/YuG/zmY/uGs
3YuTSsE3AqL9fzpDuLwrbWKnrOZNGGRucmWa1WObvNSlU1VOky7urk3Hlq6/Cv3k/Jb16wZnVchV
mpXi3xZo7ZuIVje1S9efa21SkUHTqoqyFO7Gd1O4nqs4UFPRr6ZX+Qr6uIMDtoOJVzwHBs4nrk4z
mfTtW7c1CT+JuV7aotm8VHnojPwW+7U3Ra3U/HEhvSrvIQpLXSb5UA35unr3Mq9+S3+GqpUVbH0a
Nd6arp0fVxDXooemUjy5g8XQVt5tMfzyLyowVQnC6DaaN9SE0vmyzk3XtdlM40luGR/HfgGjmoDV
li5TCzM/sHn4cgb1eFNQLXYUsi6m5XQNgqaqr7oZaYlPdg1XcQVwuQ7z0Y6y/AjE3vDUdgjHHzce
a50plpj6VpCoIQ+mGSnLRY8c413QVe38FI+DWVhWwawkxrSinUCqSgOk2eZaaebv3CiW+q+ZhrS/
KVeVOIrWnmSsnwMGAMpdFW4OXjjUkbR7dpErexTTKMSzWehmT59HR4y9QZxV8qxdOm4BY9Hrdgb4
EzzkIh6ltqeoKrv4r8kE85BmY+NCvRaWpJZzmFErO8OM3rVKfJ/7QdKfMMEfh1eWQo9y1+t4No9B
lAbiMs6BaB8d3zw+APegrWcA6noT52iiXrf3l0Rxpc1TaM2rV9+4uHssm5g3UR4NoCH1WTvRbrqD
zXvC31Q4ohzgrNpkdd0QjDKU+3V55tUmuz5LoL15KV1M58epbXE1TE3lm3xuZ2P/Ft0sR3eaBgPb
dTYO9gL9KZ8YYp6YJwRNqIv/YGSDbC+sczR91bJiYdF3JS9G25OmCLaW4qvHEQFAzURdlZNtbjYk
zdvpYUjD4aH0dQSjurIVX2TE+/I24emI+NvKctzwCwWNRkQ+RF2e8PZ9cPqrDqNAC0bn0RaTiutP
ZOs6e8VEG9wiTzQGSJ5VLTmtYx890aGlNxP3bMhN2zVhRtfWpeeOlYpnIgLpN+ODBr5QRLHsMu81
MoYazvtf2trMa8ZLXtKsDVBFUJaMVxz8gjOMsdIvaMgl2dSPW5ebaqp1Ecl5XDPK2/5q7Gf2eR6T
Nc5s3PcK8tGazwUwtKW76uOI/R2t6fhxm6tvoKiRF8BEVANob7PJIk6jsrvuhh75cz9uZUZ8LF7Z
GtvCiGRezhZGFNXDUorgHMB439xA+GW/DAMtb2tXVV9DRfFmSsGILddzMrObSci6e+kDEJbyisLt
pNh0O4iM9q0Yn4eVq2fdoYM5G2dJnxapeFXYhhBeJJo3XwdGutspjEYPDaJMX20j/FMl1ljnJa3d
x2Wzrs6gvE3vxBaW31o5EjQq+IgWPSoj3alZvRyuSDAMl3Xx8sZpNWMWBVHwKZhk2ebx5jATMbND
9QkYz/EUNRbHQyNhiwrDX2jYL7LphS9sx+ICU72/EkpH/nGdGtbBEWYbtyuWWN7nlkyJ+R5hPLcc
8GLc5LQa/UMgWdOivxS9d1niXG2+tEPZ2YsJQo6LX+SyKtQu64JZXsJEJzqru0bmEjV7U8SL3PB5
yllmaL4e0aBC2i+UDNubS7x4M8mU8KKKcVvK5AJs79LN4UsUogB9Ev1kv7x7psZ3A35KnZtm+xF0
4XZbpQPac6BmeK1q9GEUzPWly6axgk0mn8N1LUBLZCzbForCwVou7iOtlYvykEiRYi5NNqHZVDb+
+6pT2f6VhnOQ5kMXueipSkEWa8I5ivKtnxN7woiH24OWnF6J3mier6P/PMzp+G0MhnjOytk0P3wU
wtB64HytM6roEJ4X7rr5anV0/rDNNN0gy4NZ6HU0LLXMRujq22yZJv4Cpmts8krVLLkImILwnOGQ
uEZ6rDW3XTJ0J5aIV3jVJZ+mGZz3nNdWTxkLgqS+WV0f2myUzl5QK0mac89039yAcJu8penILH77
Vams42p85T5hwCowrI5YOnR84FCNYCG+RPNbrOPuxxgmhGTVrOv6BI+P6W8VLSsWQtqeWTeXLh/a
qOpy3rfgDwyJDO9IVFdXq0l9m3UhxwQZhnEBe7n22cYSGmds7cWSj4avJdq1miEH2DfUeU8FUaDk
uugyJuP8BZw+F51HEW+YymIKSD6UFEaaFXxAyvMUbKK9TQfBwwwEh9ReZuQ7aLbMftjuBu6oyJTY
SHUVJ758CMOlC+9C3xP4KwA5oj5MzPf1pVbT6mDHvnWuCHUgT04sWy599BgiyVS8dyQ3mdOGnwXt
bJQJuJk257qpU1vQipV9LuEgzbNkNvqWBrX3WdvJ4VHVg94KN072aXONd49sBtE+s1ivaeZYGvEL
oo3gkzTBFNyESlUmk2288B/dVKEQlYkuUkFOW+uTx2WB+X22TcCt3QdcdNMH4YNwvJv7dNaP45xy
9RC5jtm8soN5ECBkBPdcj+chXNvP4GlU/sqrUvqroLfT9lR2AXuJgnC96jwtP/Ybn97cmtZ/txFZ
Udod+1fF8hYpSBM0/c+VL1Umh7mGrJFrXjR90+U1jr7tun4VqrpSYbHYLBy/kKbNFGIK5IHGbynH
3rThevqpqhcYjdtvNo4JMPaNzlY55F27vMSr+CKEy02JczmdI31j5uB2PcNSD4t3eDfYqatLrCZa
OC9xc1dJNnXlzxCmRFi5QZR7iDozZO63ggURjoc6uOoqIYa88SkjGREJ7gtR+tynYDShayUTfkuu
E9v572LTy5DRxqUil0LGN33NejAF5uU+ssS9BM2q4txsN90Iv0BuUD9Kkvhsvfcmi+auvSClU+YT
+uxyy5YVc29K8rSS/JIt3TaRYuYJqIcc/2nzpbdV/1eENt8n1fUVZlUk+6Qroi7w5Qt0ZDa6HtlG
TLakllTnRivR5M2sfVwMoUu+UCkSJOCDCfMTR0wUYHW5gb5JY50sFqGC4a7UWwWnvWbrzsrKOrqC
GqvpM7a19qIjC7t3stHmBvMWspWAu2jI4NCXXndVs005HCvG6porkd6DODdg+64DvVzFVVNHt6z2
tHd5Hfszdn2o9LKRrJY9NuWdXNEcnM8GjKMC50j5rIc+GYrekvq1DEerMyJnNuW2wR5lHAhi2Zgk
an4IGpHikVaom87otr0sabrpqylVgX0JOFE68yL4PFGFIJiqAkoeVAq5GE6TpdtNiY2VnTnvg+66
bpoUiSMXtRm2h79b6o05j3Hc2ELEJb1VS9fUVxwMnOHUzaQudMJtziKPuN+quPvUqnVosr4l3yaL
gCVbqf6i+SguNZrKM9jRPjVqABC3Zk2IsARdOKpoAm5wXd/uvGYvIaLkbEHMKbHBUQSW5dYtuanD
5rToqs1qomYCvri/XuuHTSl9TnEEZKyjLPN4A1Bz+N3MzourP689gMTMNO69ffBqMfK66wekb4M+
QUGdTQjHXNTA3jdYIHp/nohr41vpqrjM/dJbdz9to/R5Yksgm/qhCpIz6wf0rpboHwxdhli8nG8o
MemQ66ltVLaE26LOPU+m4YH5yrl8mlpWXnebgmHxUosqvZ1ShNXYzXvvfq6hjkUWbRrwQK+tngsr
Z66LYSjBL6kpQmCYuy9k/MQrGdhioFy6oiuBAsULLfYVSbi+zjc4W9+NsCz01yyW/u/ZcZjfdJEk
dT4rzMFLgi3+AeneTV4FMe4IV7qz8foqxlHHWAHhTLB5TGv7NFSefe7jPsTKWoMOgbaQwZBz+MO2
KLqHXV1YC/+4KxbA4uCMAzWiN6BNalEwTsrypURjFXlocd6kGaLa8ro1NAgxAm04PXCECW1RzbMU
ea8F/eTSYFFI7NWJMteBA8czMzWuX7mI65Y9IISIqlzVFk09frHq0YcTaqxVBIeILNmgA7yORaX0
Zag4fUXi36c5rqLmKg0pf2yWlUxFk/S1fdnoOL/gvck3xiUcFzs4KtQ3ZAMOIYODLPffN7/y8ARe
OJKASzvNa9GktU3f0LmcjNcJvr5K8zGlovzm2gns1a1GCTgrFyNeY94tDRyXq4ScAmB363wNJmLO
pYH17fv55dYLDKzcmEelCYdCO9jk5bi7kru6NIvHJc5qc2lhovUJNiycZAFuk4gy0Uu24T365asI
zUIrKFjm2VxbD1DmNYIV053sqNB6h3f1AgT7Jq6gvHQOFWM2BPoRPE21fOgcGpgu21oFdRYuq2pv
liUWYTGmoEIVcqEbLyiCaQRmNBmi63oOuctHH1bwA5+mdbqmWwLn1LnBzeAN35zFF7DK2/FHb4wP
ERxE2/BVIUYVOYKTcnla42qlz8wHrjrBg0jywjSkPSdRSj93IZ0eKsawq4R0cHE2k3ZCcwVDx3Kh
o0FuhTCdc9e9XRpW8KgxwY2oIOV7xn2KuRwoz3r8yNut7+8VrORwafBmQV6lmsYzwZMfjNxwT2rb
iumPTRi37q4xcSo+BzqOus8+bEnySJdp5tcr5ezVs5j1mGe6f+z8GNfX41RXcYHbIVX5AJiAOS1O
mDBHZwURPxiDcLHLarrN0BSuLrgL0kROt1GPmkq+6UH3WDF9t2VDEwvIg1Po+dJbzHqB8Yc7UPBY
EymDJ5CnAE9uZIAVlA19UyUavVr4Tme2knVGXQbOahlNJkcQNUTjazTpBJMOTelL96XvXDN/F3C4
lN8nJen2t/CYufZnGGKhkncapB6RaRE8kbnTIXHZmnYLO9nhHUJX12K+OGXHptALzrxMjSVyNGU9
1V+jNkk+Iy4X1RkegxPHAZ6mWAEoQc3l2bU4aVeECvhbgjCg3LxcZDQP3fpEwdCs1lzgguT7AntB
ZeLCoCEFtzzI3YIibCwu4VO1hvD8Q4FTnOAhbFXBarXaHJCFkGSQ+ZQ9doUFFiQeOaM3r9DRjgw3
+h7btAiRv4STfJJKKI0z7vUafaZhw9Kigd9nkEeVrstHT2dW/sA2O5hiFphL58oNKb/hse+BcojF
MiJsqsbQvrgKia4X06W9zm2cmBKX5dIBVawZNr8U+6g8xZSWtYB6bGLbPT5rUl82oGA+hCapmyvq
mR8eA8toWHjsMM1t1w24nzANJmxvXBU997XyCJyQ8iI/XMwiekoJ+havoZjyWz5WkfEf7GqJzxCr
t/p2tTNizcpShhraFv6EbGgmECWUy1eCDoUP3JUOvSYIRkfYpjpmCt25qL+k81z/MGaVts9sCOMy
BHGdwiykgCiq86xJ2uC35Jkvbf/Q9ry7xiJ0nyuCm1jGvOPXYbLxnw1JkXVJiEaQuKISY09M1am+
n/BV+iZTg0MKPFunttPZ1swMX8Jt8RP42uioW7doyTjSF33mwnlB6i8ewqdETKG5MBQDGUImnG9Z
qU08Qh6qXQhjY4tTD3BNwc7hAMdWXFRDpr4vtDTuBNdSG4GgWFGBxaWxxPp+RNUGVxq0riy4Zj2G
AgS9pxjUnC5nSHKbfEOyRxf1Ntnqsi11bLHB6YplkGKjBb1GHmW6YbCHv1+dK5sMpK2Z39loHaFy
DDpW2wzg2uRTrC3/my0Bmb4Qau3yWKXo8zsjZQzL2rCLJX6FxcSPOob2rcoTsO6f8YghvvM84BM2
IkodxhwedXArbodGXZNkbsFkd7xLWA5nDPpGCTKo2QIjiw+KpsguAhgjkS1Zko7f4MBBs2IEKdYN
8vZdctU6xQTykjB4yJHEGGsIEbDPwUbGLxKc1p5ExSA7qORcWw7yMlKzAXZOUxnmClvGy1wNIkVk
P3OT99zWnxNYrt1MnRzDvAxb/lE6Di320IvqdSiH5JNyKQJ5SlT9Fc1l2wcOCAVecsaJDovdSGS+
YuIp8bL+KyVO0yKYlbnBD1mf2MqCE3ZW9azKZgoRLS1zmzvJ7VVcLhO5aZsV+uyIY2rkvYqBQ2k8
4FDnDXFAeYZVd1/ioHMgctWNNteUoR/yOg0tJR9gdOG+lO8C47961SPiCVHxiX6i/besPrSQ8SO2
pDiwkIGE81FeS6SOH5SY9J1dcZFqXAC7oBoDM5zGsVH8Bea7ZM5TXOxmXGEDZ1yBMn0si9HhdjBg
qgUUyeFAj1m8IC+ab0vVwtwa+b4srpeTEt1DGKfrxzlU7rrUnKyXqezM+N0uROLcaKepvA1W26Lb
kvCaCZ81aN15WghjOhdqaIcsSpGGeGLDWt1PrOIk55A9XLybpb61ZoHPeKdkWX9sS6D6npCSdvyu
SUMucleX5TNJQ/CphHXtQ2w9A+hEy269X4aU3LBhRspLhpHLcQWDm1EscaZOuO2pJxNF/Bttta4L
lSJIybq4Fh8YUKa3KLn3sMtyfkTA6evlDVlHg3ppgIZa3I2abroEY5qgADzO6yfSgXsvg3FjmRay
eeh91/7UNE0Hk8M6GRuHXPXWXlqP6+PFj1wgQbBRt+SrWhpkt4wOYEIV45td8UZ7W2Ww66nlhzQu
e34JmqC+1b3Scz5GagluQ+lcj9FMpx8gFqoyg7lKlWZ0i9bhKoKZ1RfHl8XnCOnkYx3O4V0kxbNz
FUSqMNbjS4EddLu3rO7DO41i+g807KfPHEYHX1aOW8etqaiW1yPVJL4iUbK6K+Bkxgn367l+idEG
+RxNshqQMkrXL2iPTD+HZja3amLmRIw/r9VwY2LzfWZYHFlk7fyZIHefIUGCwA2qAGyiHXkocUF9
ZKjogCxmIUU4eURSbxXdlptBo8qCXh0b3LTJgqS/TuT8HAnk7bxN4xr5AKFvy/7qe7/N2bQibbZE
ZC7Sq0nAwiJP3msbFW3KD6Euq8+UY3LVvDbQSEWxuwKoEu1/I2SSfT61Cp+iAe7oYS11+JCU2/pV
Im39sY2lfUTqaaLXwtA3gVzoOo8/49K/blpTlEqmsrxt4k31SGLHSDsMVXWDDxNkvQXMBXqduV2L
yY5zm2H4448y2BZfJIijx9wFuoYmCRnjn2xD9IvVwFBVATZSvAjcuh9r4fhjgLSpxQG0lhY5rUFh
ndpVPzdkXvx561mkTlW9opLgSTR8AS2GhDjEGUO9qQ2eqQimG8rIBISMnJGWjbf1B1+R1EL2d40H
HA4t/2nguPZ3FPsG/2vyHr1I7MAScikUm5Bbr8IPYYmSC1r5ZvdlCE0bZrNhME3Q4zjJohNpM2Zh
GcsFceK63LllqZs8/j/snWlv3Ei2pv/KRX1nXUZwH9xuYJh7arUtb/pCyLaK+77z189Du7ot0dnK
W8LcWTDTKHShICkjGYz1nOd9DxmnO2gbbdgOnZL5N0Nb9/cEvIts25ml/cjEknvTnK4zoonEoER8
pU1VF7tmobU3pen4Vyzc1pc4pfL5GbrjXyQolxYE+Ec3dWGE4PdWJw9oZMeVpjmv89shJPccJUhU
YiMyziBTGOJKx8krkcrnV6WFlzYEfliEZReRuCUes486liMh+9eVpMGd8vkXp9yNpth402+6Qayo
b3ud+/rriOqlC4ElEPTm2vy9JxXlTehL6qTUr/N/tJY+BI1e51aeIBxIJq13bbBnMXqvoxSWRgT5
pLJoRRgRKE19R7G4m9ziTvm6t7kA4tIpM4lVpLP2JlYw2rU3IeH3M7zpd8XaiUS5vkjDT2HTRGGn
Iy1PCZXsW1/tLVdxAkXfpYRebjNCE6ObO+ApKzsIrfcK9jzdWhjYzLtlGgctkbNZPY7sI5XbvvDk
6wziLX1B25SdHuY1tbA3hKhZbopCbsKpVV6lrrGWTgZCy8fA4+hGUN4T9j401ekoyVlFZ3r2Xywf
SysD9BeRk5OZ3/S9+Vb1LqUTfXrVgFjaGIxjRLQvmOAI9dqdfPNWMeXr1rylhwGJeSRMGauS73tf
ip7MWWWfQ1X/VYcsQNg2sxJPC/hsw/c+1va0iqzXFZVEKv58TQrrMDGigSkSKNm9kcIA+N396zp7
gdho7OQaXhdY9GXUJjF6UwMgeXzdZy9mttaUgUMoApuBVD5OJKedUgyvWzWWVU9IuyPxKmfBsaV8
oexhsxZ+or8Oq1xaGHCdHlLNQHKMn1O0jojafAA/KF+3DSxtDDR9jH1Zz4OwFd6lID5WaNNrP3yx
71Ltte3TOAcvbutrc4xWsqhfZYhkLX0McD9VvdBEDqg3wwfi2StzCD6+aqTIxaZrNzAGikAK6FWj
dhvGge72k9++bkFZGhmAlJjOFAT4Rii5velL5WBFwes8xaylk4HRq6TJ1AIrOo2EgNX77BcEc17X
L4vZ2fmDZ00Y0gGTOh+6Urt0iAq/8rMXszMdqDVBxoU9vZL7xGo3SSZet/csnQw6cyo9y+Zrk0DY
ks2/d+L84XU9stg0KwxhTWO2irS0dlr1Wjzuw7qe1q/69KWNgT0CZfmkkokPOPUGKmotKLNyZse0
WK1PHEWWRgYGwUNMqFF3JX3LLcXXPEoDV+oAsqYV8DTEUqO42KemGP4sCvfvX4f/5j/mtz8+vf77
f/DfX/OCOBXVxhb/+fe7POWf/5j/5p+/8/wv/r57zK8f0sd6+UvP/obP/bPd9UPz8Ow/KH0N9/2m
fazGt481dT2/fz7fcP7N/+wP/+3x+6fcjcXj3357+AbbtA7rpgq/Nr/9+aPDt7/9xkTT7Zkh/ven
bfz5C/ND/O23/z49fPu3i4c6SMPq5J8+PtQNn+T8LqmBxl2dsp+qZc+OAf3j959ov7P/GbptcVc0
dHPW42UIF4K//aYZvxv465mqBSHl6Ma8/9Q5wQV+JH+X1A0Stk58ScUxRvz2j6/47EX9fHH/lrXp
bc6Nu+bbfL9w/DJcDOrHP9/0M9n6om1rOJeZYVIUrxdAhfrkBi0q0h80kwOPRoQXsfPktjUX4J9g
ExBVSfTBMq5NslvUfhmsdRK0wz5B0MI5fmadCupC5FvWx27t1Sphfg/Apcyb8ZBKixBOHYwfByep
d1YTqOQP1GCfp1V58xOOiqycFI7omxUmGvEF+i7nkE0QVVo4lwOHUDqmHL9dKZzwwXYq88IKMTNe
LxGqOI3TbTd21ACcGSG0/Vr0Li8zCD/emH05tT6kTpAPzaNv2fWwMpRO3sE35m+bsQzHC1INKPcr
W17ivqxsPTunuEugf9OjaYLXM4fW/Y5g5TGlTlaeLHRQB9P7SuwWBG3S5UUJbQGKkU2flbgj7zw1
2l54sXGMrWC8Q21nqRe1X3vQnklQ59QWS1XgGjM1rhbQlsEi/UWPp87lhq2sbV8RK6rtamsHbO8x
j7L4o2WMxUcSC+1e1Qv5yQriwVqpRpAdSYCOu0kXPt5mfeG7mgydiznodkDoR3RlGHINfq0mjFda
0dbS7GHjV7LcmJIPcbPImg56FESuorKmOxASbjuS1fazRj/qmlQ/WWFTbpzYybbI+jVlbTQJOGjv
TR58B4HByPLD9RDF7Vv4LQ6FMLLEODFAL92sVMM3ljolG0GAmHCb7RgXasrxsTZibyNN7wvOt85O
DfkVpgsgquP491TBab5g1WYQCgiFt/ZHGd/73Fff+BPpCdizNDr2mDrsJgWcdPSb4W4YvNsxaARw
WxK8IfPnrDsyuZA+YCFHu+z6vV4k/oVpFvFFjP/ukTIzToABV2js8liVH8tqgmvLKR6mki9JtW2g
qqFPVk4v0h+wmhOH6hej6519qNQ+Idwhqq+AkdpV0nHwa6sO6kMqYdSsfW3CCzZv/dBV0zC/y/3A
3iZRbt6a5qC/06dcO1hmrdySYdc2vcnNzsW5v7srlcLvQbOlPJi+bW+soQvuChF6nwNTTgER3rZY
244fJm7ddmQKk0xNrzMohqPmBebtUxBOM9X4ylC0dg9vq12HcAe262VRdFMlpT+uDQJd60BtrYOX
+mO9pjRG8w7aIHzfUmPq1lF846tZw1VS9NF5LGtE1z/AOVOSJHaVXhcfZZM3V4mIo4NBnfkrS1Wb
Ae7T0VdE0rV12LaycVs7jQ4J+a11m6XpDogbdgkG9yALs1h7iT5cKAkPG1t8iOspWUnJIh9cHQfp
9mNVql5Aa2WyVVXBZ6pN8s6TiX3XBK0Suz8gvCLozW0ZR8UKkne4ynNFiBWh39ZY6VaQ3YlURGSW
u+g21+Ufv8B5Q6s0l6M+WB9eYvPiijMtYTs7wg72GaDXcmg0XRL2Pomn74Ce5mTThaVk9q7VqvqI
9ts6/oD0OrOJrvtiUkB0bPIx66gNp30/lQQSfjJ6cd1istj7ptgkUUb0Vy+Ci65Ayjx46VTvG82P
7iE5hhvPD9JvxlQ0b6SXCn9FQN223DyOxoCJiRgaPLX37kurFaXrJWm+dcBzScXoaVJsiQwrH38A
ffS/lbgNYHu9rfGqI3FHIPOaNKu2syqbeLFlZc6775TfUBBkX9GpxkUTSPGGEvLN7VPoz9edDsoz
kcmwriKyF0pjln/if5QWM27+Sf5Z42Tc2LlVH3+h/8qpi7+kWWPk4IszAlhHfnQBUGteZii8tksW
kFA2OeGOwMU72ovfQx9606VRZW25+gEE6kHg+2up1ygShiIN3hOrVS98oZTx7gcb6PdaBT/bUMDk
JhGdfjXETY6tnhOmruMUISj44Mts9wMbNIxc/RiVbT2uKmeu5aG2WrttqnL4pA9RcNVxt1dXsdW1
E+uhX7WUUlYx5f+BFSJn6D+r3pBWhx9soYZr7K4zNMBIEdrvv0OGhgw7wDu7GOttSuL0yw/MMEmS
pt8id4iOWleDDqEIBTA7RRzGTUHSGlZdv0vJf4akLZHJSHDaYUN+nlWKaw7/P1G3ZVtbqnGdQ71d
OVSAfvSCRtafJ7h5WIdCIZm5AjIxMYwOUg/MgnnduRDVJnoec2yMC0WaJSRClvqMj64Qu7BRlGMT
F+KehHJ4lQVTFbphGZK9lBDg7T4OzZACxEhgyK6KPt13ujp96nygZ95an5Dj7WVw1xZ5yVoTyEMW
K06xb8k1pGv4urx30zjJzKvOqWWxTp1wPFLVprRdXoyhvRFTXn5raq8d1oqij9nKsftSW8m4zm6T
OMzuez1lAQ6xT/zDxlNBdzWvNh1KBZTIakHu7PGmUihps+1Kv33M+siQ+7GMs4e5lGrqTg4r9Lad
Cu7Pcgrfhnri/2EgA2OqUoV6lCGSRyMXGWFtAv+tW/RTrbngxvArka2o3zxM7R8gtMR7zVNsY83q
hdU/aVfOb76Rl+sOrpDpBz6lcFiq8b0sAP67q7TLWGaTWC9sFw1Knq+HztD3jpF23lYqOBjcBiGF
SdZ6V/nZZoyoVeCWAbmTDcid8U4LrbjnQsFG6jZGnaEuFiWlvuXQqo/9WOYHpQkFcoF08qt16Wds
qYrqGUcxWnNiJXGct8kwfJWIYg+jyI2vOinkvaomzVvcaIvLofXj9cRl/ZZOYVsQdjF8GJTIf9A1
OyRHVcWHYvSaXSVbLSVb1Tg3VuzId0lRpzzrFEj42B44kc5MmgsRTX2+NrjUMOpMpy02VOBt94Ro
/XeOLECLWSNBqXMgxqFRmg8OWOuXEPbgi+9F3dYsvfF6YpO9pbw2w5L19zbiqN+4fqUwkHQx6vek
K7XBbSyNDT2d1Pwy4SWte2bKPR+S7iPOBrd1JPRVrzv3cRYXXIcL83LqkmxltzihhZ2dXDajZtyD
51gRLCbTy6ojMpuN14abwuKgGQZF3K3g1UmmdNIwDqmt5ceU9GKytq35rTWW9C7hLYf9aIb2JqhS
larmBRouoxYJqJmilgSeK4uS2PSO+mAUuvPe1Np0o9akw/IpeTNmWb/yB+Q1EAfZ1lDscUYh2uLO
NDrnIi2SYeXrevg1x+zr2JLo2qgdxQhJnyeHLtJCDP8hlrQpj/eSwiLrxAj6jYEly3rG8Df5fIDP
xtjCdlRXjqY/6J8Tv06YUNBIO6MHQaDiVnitcMi9AqoSN06tVMgOvG6tsuK8nSVAt6Xfeeusyu1h
1bVxuTP7QL81Wz2+E7USPAp2nsAdwWM2rS2diykdoj22c+G+zYx+l+m+cuSQaez1XmbUgxnqAS62
T/GMMNI+3gitn774ilPvKQQUvk2VIDr0Q/PGmXIngTdizrpO5Mg5E+hc5FUMS2sYo/lmUouaHcXv
gecdNT3aTT1mN7pHVCsa8uCPiIpfb9FSeXeyGMBoFbV3vvh9Ha2UutKvBVjuQ5+m5sc2jKr1oE72
ivUp3et6A/1IelTZZiaeBG6IkdObdNCwKKgmvOC1qb/sKkW/NsvAkq4eCe/o+1FO+W2IUkeG4daH
6Tw0UM2crUXTbC2A77eGVaebMPQC4U5FUD1yjg6Da2l104MCO1G7qOIQD0GFGqtIG4bLAOx25Y+e
4o6qrV9Odtp9lrUfbVVdbVcTV5Zd56T57IxlB8BEHgAYZtPZEZVHcT3ZJkGmySnlo9bl2TW1BMAb
6jF3yLRP0G2tXX/1JvBDMWUS3LxUjpM9tY+prYzbXNTdu8qfd21LN+KdZvn20S/9+IGLjF65mSP9
Gz8OVM75FK7eloahrfzK1A5tq0MP1YXVAjMJcYGXQL92FBWZkgZ/POo5Kx38RXgIhR9f5qU3gB0F
5q6Z1OhYm3ZJbzble7K71SotC4AWcKg99HL9tjcqzLN/Koa6XttP6cjljGDEha2Y14EqskPdEQ9b
aoi+xyD+Hw7FCFUKzZzF4v86FuM+JO1Xir03D9nTUMzPP/0zFqP+LsF9pACckCrUHEmUH7EYU/2d
Cl9SZew5wnGIF/yMxcjfVfZJHKp0AYOqzVGhP2MxUuevDNUBRxaqUHGF+CuxGFjYZ6E7YjBcR1RN
clnjcOTIpa+cSriUcwTJ4R+4ioe2pXQ7A1nGA2i+11x5Sa/b76KxsZvdIKWPsf8oG22LRZ9Tr+1e
dOFdVDsdC6jZ+2INh55qV0mul/GdNLHbbVi5Fb88YF5FFS8Sk6mSOW5eq8Z0haYHWQ1PacaHwAfZ
OHKxKm3UILYYzW3UZMn0MSwb0MtOKkZ0UdUkytcTsJ53qCuD7yGzQvqXQ+VPSH9yQ5PeTQ5B2a0T
tEL9Q2qgrlmjgJnCS8RBCYDTGDpphfi3a+9MhQMNW0lnp/6s64m77lgrhuWBM3c2GrlAH29q2Pp8
nSqU36jdiCs7wgG76i5ylZLJN1Gr2fX7UJM8lKOBZ+/6wKuHS0+NupIjTVqK7Vy8vVkpkhPkqEx+
chGlpDTuHI2qsaNjB/GuENxNbtgb2njjRbFIN+3k4fhJZKm8Veux1KCek1Fbt7VXftPE5F0mRWb3
V5WawGeIIbVvMlP28E+TieymMEYtXumaZ4duruLWeFEBslw30By55YKYvq/GHo5WGFOWbH1TR+0g
slQk7oCRJ3o9BNaEb8zUNFZT28Jd5U7fPwahX3dHRGCRson8IYx3Kk4/zY1nt0pwDP1xdNZ60GJu
0RZxvx5aInNXRd4M1iEYCt3bl8XQ4gYcOBLhgqfW+36mZVHaW1Nwj1iLEVV2WbpjP40FQqjRVwg5
lXm0TwTOpHvQXrme0JQNkDGlLN9nTZd4M/Gsri3NwKaXgpFJ/W2cNLQrotWb+5b7Wbb+leauPYX9
32ikCoE749yogIJd4DusoTVOF2zA/9NB7sisKGLrq0N6q5nTVUNeiBBU2webZvRMZZMkqSu9sgL+
CY6o3mKAqjyivn2cfdRDrg30TesaEDwRGvYJRWxlKmaxLdAfTdwkalTugJ5GsOt9AlK9xuSAlYQM
J7YVfR1y3bh4QofzbZCVVyM0wapXh+TRbCw8iH4g4ootRLPFwz5qLyJEucMj23EEpWw2H7W0PpgJ
kcvR2JtZCX6py7cWt0wT04pqqwVV9/EHSo7kwfwQjfYVVvvGBxQ3COVkQZl0yu5ZCOjyzrbe6DZh
R0CMbC0dLkwuqVApV2msRKFbcT68LGOl33h4SYMBlijRLvOK6RboTfzHn9B5MaiIAbUy5rLJIUmb
4dopEdvI4Ql/QOhcjixiDnrnfQ7TIPqopKavuhbLyjpG8IBKwVfb9liQMLlyTP0i6kRqIKqwhnqr
EzQO0Z/yXq6CLsjFBom0qA9aX/bBTmWHt79VcHma8Qd6x7QankPrBd2Hok2R8h/QeiuQ6286lZPb
6j/Nq9spIsuDUTDRyuuXcPWuLuajV6jFzt1oigMSG7qrSS3Ytljx9jrIn0skXX4ICZCu7TDRCHuU
mHWVX520uxVDfiAWkSNxiaav5mDs2qHMHrMCSTJemCwQptCdtVHXbt47g+O2pWcepF+pYH4z3Jpx
M49Lk/llVQj8gPOSndSd6Eq3++IOQrHc+E53bIaSNTI33lhtmb8rSis5kp8+KigwNhK6u6sG+42U
OAGZxdhgCYsUMiq6taMp/uCatQw/ZSDNt/2ICfjKJ1/ucCmjVMc+KKgmjukBMKVQ2gFJnuIgdRoc
S+wsLoZu2ZjDx6LMxHoEp2ahJvxqy9I4zAFzWGhUQYItwRKPcRNdpFJTCYlC098Etan6x9HUon5d
GHgXIKZhYS6SxPrEVMZ2oslvpeXc1hbr9NtX0vtWnE/eljHSI1624TGf0/t6DxAOIVzbBCfzKtQu
/xrDP4NyqmuUsUhOMPyxVg/Zu6qqLApW/gWGXw+cIHAnr0KlGITEtS5kKMfPbWoEQIovMvyopbxr
6WvW7izDDwDZ9NTV7bz88jnDn+g5QecgGgbJxUiBpPzJ8KtINNZ93ejd+r8A4RfYPjTMKL9EPPd/
HMLPSS2Kr9nAR+e/HOHXaru9CUXcW+v/3Qg//i7KrJLs0OH+f4b/fxXDz5FTl0hORTf8yvB7ntNv
0cP6t4S32Wz/r6H5n1wV/8yJP82Bc397AkxwtdMkm6umf/8fmfoFw9kLO0OsM8ddU4EJFwlNNknk
+249fhpJclefrOycH+ycXf+Zdf9Hm6T8VV2gT11WhZCUIBdeSpuxnKpdMoXeispToOpieoNydBVL
C5Oi6pxh+QwJLpulUY3tkosrkDs/f2IWn6CiaGMxFFT8ii+LUtt46mXqDW9e7tCTrTiCiqHClMg4
Fh0aWA15gHoiwmjVJekLwsPYwcz2vf4Zz7TvX/iXB3rS1IIyynyNQi+EKqmgjWqrI2CP7u3G0axD
iQPfevL8NfiAsfawD+Sdtjg7eB9C0/haIJN5+akXDPCPd0qqwzCEalgWMYbnnVtbXpnHRVFsUn3W
qiUeJuWhWnFobXJt1eeVvcW5vES+aPlrtfQd18j9b23A9wx6Ybqho1X4NRTasHn5mz0ngv78YsKw
SZcTxZBLh7k2rxLojbLA+Sd4SBvzHYrbct04+XsCrkclUf5aGYjvDRLKEJohLUk4RZ0HyJNhNk6j
IWRMgxZDeUDmQr58iyDzDFQ6Y3uLl08zumVD0GiqtBbc6oQTRTiURLInDK2SQt0Fs9WF9bao6sPL
PShm7uulpuYufvJEuROBvxhVsekKdOtVuetnppqbeE8Kqh2VldTyVTrpK5Sc7l9tW0fBZKKuJV6i
SiJQz9vWEzg9Qv7DJhOPap7uiODv5wOj9D8o9R9jGWzVlNfJjfRMw/MHP3vouWHLJBNNxMz45TVm
NlYRflcPG0tIN1MG6hAQ8pVX3pCs83BXZlsb8W5sfCiKnRp8SZsz68gvC/Pcvq2xRApTkzPp9KzT
8WbqycQVA/U3/cNAfoZ29PRqdLK3St25DinUQpzjFX8ZVItGFysKVtqhJrqc3mbqgnVuG2kS+Gc3
yIYzHXyuqcWLFcjzCifmelrGTXoRyFF3q7APUUdG09tW5udWy182nfnRHE3THcLyFuHx5/2ZUpqp
ASIYNtyZL9UwcClyvOYtsjxt8MxH7/THmRH0y8pDi7aqSikIa0LULd6gHxtwt2E6bExFHGkpV7P9
4HUbK6w+JI1Y6bHqTuXWjKJb/qVWNwwmFPnzl1K8/GJyzlXRPDWknn6hxdsdCLjVls8XCnOSbHp/
ZXfamkZlfo+KOSnylW6cEQOca3LxlvVsMJuaoo8baWNIg7taJr90JpFAZcBeixsaVjgYP5zp+V/2
4EXPL9ZGMATd7DFn2bTgHOTlD4VJIYf6SClRPJkaF3EvxgtXTv1HMQ0rk/1gIPhKUjkMPr/8Vb4D
58tlxFY5WAHzmBId2vNhF4mq84IqY9ilLFrDeBGj7TSIFRLY7L/24uBoyedO3WbGp3lQWpgmtMw3
3a+OuVPsUhJpMdf7GrXmPCjyKvr+BGVvXLdkXZXAONrOiP99tWryb0pFpDipzqDGYh6pLzyEsQCD
E8+Yygrvr02HTtCVzhsj9XHcCS8JK1w3xP5MhjJjZ6jM9TyXzvTh/Lpean45kSC4ErtgKaym7r1l
TptJ413awyHXnY0U3laMH6y+WPv0atNc9REhyhYJOAumcWmN0Xr2nIhIUXZDuavQtYmgcfX8XlWt
dW2deeOn1pknL9xYTDLMFlI7LllCMahh7c43vFl4gZ0v35nmV7TaZ84334tu/do7lurIOYUil6fp
QELFlCqDfaqvkhL/UJKHdX7tMLt4RlaWQLv3Z2XmpJLyzM41f/rl/Gx+gdIOqHuryIp4OUFybLwv
Vr3L8JWbp9o8qZjc+aStGswRxvHDEKLcb95Y/Rm5x+lOEBrBUEeyzC+Pn0k5BRX2KTOgIz764LYO
C2nBKpfbt6ysDVOFL1Zl25oCA+u4//byED09QwQ6M5Lo8369GKIevgxlM7C7ZKpJOibb05QwMuwZ
kbWZ77TqKkhnws6GRGnXZxo/OeRI33HbAJmGAX2+xlSI54pQMOQUS9mW0bVOCc+QZQb/0c+1GPeV
+cCJxRjDVYSrAP4S2YavV7TWZdiqR6MzceZM8tX5Pf7k2Pj5xX6tF9NUxL3YcECcnY0PxryGkQtv
zzz/qaOEzasnd+g49i9VTBK1CssMxOH7RutrX3JPd83Kuh6jKyYCoMyV1l/1/c5stlosNiwKJAuv
2fjGqt+//F1OPLHDVxEmtDvWAOZiHJACS4jGe8OmGI1DWeaXnheemXG/NsGVGXcFrlq2I/TlhSaA
KJZ9PHBwMp0E+0LnjzwvzjzGr1dL0sGCQ6c1n10ozTrvsE+O/AE5zkwtW2Z1trXUPzqrx5H4niOD
1epr1pQep1fT+35gIOq+wqTp5X78dUhz2kcXwMVmDhEsz05BPGYGMNTIddLpVoTv74DqH6iY9r4Y
/W00lg/ENM6VjZgf6vlKOjdKhMDm0K/qy70aU6rOL/oQoqfWLgPDvp4ozeg2mv2XRF7cEOlcqTnz
tcbgYLAcJFJBT6+2GPCVZeOOsX5Qzejty/33651tbsO0pMGlidzs8hZaR7ZGlpbri27l19VYuLL5
kOZHvNxc1kPeIF6sD2dPXidf25NW55n6ZNj4RTh6njm3aqQ3RaxveVvHtIku53vE2AKU+fG7l590
Xtx+eWmISGyTgzYYwqLJhsxwUvasvPM9rePoFAl7S+LS9eI/ftzOWINfbvLkU7LOwGU4Knf8xeSQ
kUxYhHhKqj6usfXaIPC/YXHxh2iLu+U3DvAvN/jrTYKX6YBHSJU5KZezoQkHgfn2vLtAZIdhs5q3
lnlNqz7Fvn7mtHdyFjxpbPF0NXrPnMwqT6eOex+liTVBhdf17uVnOtWMxhoDQGIbprYsPdUxx0x9
HIdNHo5fk2L6nJO1srr628vNnFotnzazGB6BimMk1b6GjZrmn3PcErmrv9zC/AnLAagR8DI0Apo8
yyI64lkYx3VSGzYYjH+jQuq1Y5cHnM1wpcEK/eW2Tj6NYOjRjg4ps3g32H63EVajbKjhhKONaVVu
nZZvXm7k1PAGEQITsgxe0LLeYGFlaVOa/bCZYwxcTfqxuPCnNzIvd+V8eA7PtHeyAyGLaElygPpl
ryEDLPSIvSaKzaPQWeLZv8H23uMXcmZsnzingT7ZqqnNcTqgp8VRKfYGW2mdYtyYOpw5Z6SB66Bm
B+AnmVtzSsROfcWyWBXoss7M4pMvz0FSxaoMF7k8pkV4meB+EY+boSc3GA2NwOownc60cuIozCP+
bGZ56Co1CiPYDV5FllftMZSab7pcheYXWX0yjHIzxx3U8YMB2VueafzUq9Sx6rHZP2cibDEXgigd
geujcYPJ8EfVU+8qFBiFMx5xxTy8PEpPrYk6SkDTATF15HLUpBRJwNmmHzcxcYuyiCMX2/XreY/R
y2nv5PH65fZOPtqT9haP1tsaVP3cHqVdLtq8va5Kb2vr6c2ohGecQM41NU/Qp7uolxVTBuoEwWxj
RRaIYxvk91JtdhBEr5h8T7rRWhxYO2jRpiu6cVPU9lXMVunk7T6t8o+FUn94uQdPrSsIOlXddjSH
rXqxeEU4vptGUY2YxMWrJPBWIWgNI5Nd2sbpX6TnTson+/FJg/PPn/SjZxde7Zk0aJp2+yNE0mur
NsCYMYrOmTycHI86hKXuCOnoy8JmCCsodCXmlxZ320z0V7mNdkHFM4boT4B5Xnzm2nOyO1k1IcJs
INFlOgsurrYwRh03OJqj/UvtvaZxq4ux32r8YC2bbmOK8Uw872SX2qpkCZWGMJb3XLQ0IZaHnMvx
VL5xRqgbYyj3lV1+waF38/J4ObVeog+mFYO71C+ZG9UaVSVCssVdisDOHNwJAiILLzdy8rUR3Scj
qJuYZS3GSBawBU45D4T8IXeTuL7nOu2sTECklY7qk4CB0M504skHe9LmYinJ1SLiXEybKuoF15uy
93jnvmZ5fNLGYg0RNTZLE+LaOW9iZ+qae9ygFOvJYCIM4v3LnXjqDE5c/R+duPT0qBslUvE6Gzc2
VL2N9TXiXSIOs11mqeOG19SYN5wJ+Zx6cVyyLdPWye7py/Vfq9RAt0JGR9AZe7Uo1lZTX38P5GOt
GgTTmSDkqUfEj5Rroca13l7moQC87NCBit9wj/K1e5l3ewNrXmIJPOg0pxNM58yOc/IO97TNeRw9
Wb/qICFnbTvDBot019BMxJr3wv+QRhRNVC+5xo3ZmwoRxcsv82THQsBxvgTv1pbLtI9xrlVMOQtZ
0d8Zvr2HayOUGE8DduAIvyynOdO3J09lhuRARpoPx8jl2in1PlM17o4bLdVIVXNJVXdlZzJq9Dmp
jZWp6wfJcJNRXxGKDq5nVRBleSuCWjnzXU6squRuNSG4mWMysEy7mWh7qiRjz9AH+8LpoyOVgj5H
MSuCyI9tMxyxED1zKD3d4T+ffvGaB0kJnWDk0ESq2sX1/raeiNRhSNoKjHkT9cx95dTqA/1AVEXC
fpBffD6qWrYkv0g4H6K0f3RCVIPJBCj58iA6tU9wJZKGyZWVMM48nZ4MXdPwHFwFynHjo5t0q2J2
25Tv2t7HVkQ/s5yeaev7NHrSFtw4HswdbeHwtdITvMcQVXP2TJTgrw8O9D//fKrv4/hJS4qMyF2p
tISr+qbo1A3o8BdkfyhnqLRB6kaE4blF4MSAJA4m51v//K9l3tKilJjQg4yni4L70qk+jWaCuWsM
72rqa4URCqt+2Q3WZr42pUa8KbX+SxNkl/OBEWuIdxlZEn7/YvKz/ctv+eRQevLdFpunb7YdN1Vu
U+DKNz4LYJKVn15uYj4ULm/X+MEZ3+MeqrE85WASaAi0k+xjpvhqd/Yl/ksXemc+vNzM6Sf52czi
bOo3mm6GKW82c4brsTMpmTWlb19u4+Q4ffIoi96aNPIhpAnGDevXug3UN0TKNu2QRm6XnGOdTm5X
T9pazD886JFUWixjyA37bRcW7V7Ta5bWoaqvKD2ETa421wTIO5QXSWmcGbUnlzQTKEVzuNQTq34+
/THxbrognv1y9QZrsiC74pB6rFMUolqWceMWlJV5uXdPDBS2ZwcJk0n6DdHS8yZlNSaUz5nvZyRU
e9muw8q4q9i5Xm7m1KbMBjHnGUxVcJefH/3JGoBvbzYV5iz7jBLtS9jBrlViP7u/x95VAyOSDEqK
W7FpukNdnzsTn1gNnrU+//xJ68HUCKcyVDxso7dzzhdJAsbqO7LMRwCGqfrrkWq0iZrOK6R8JvPw
eXM1Am5p9HLcsHtf4e6zJ6B9pomT7+1JE4sn6pRCRexDExSb+hDqw7s66O68UO5efm8nJjhPgjDK
MTjaEN58/iSizEKsojH/nZpkU/rUqvkf5J3Hdt1Itm1/pX4AOeBN8wLH0kmkSEpUB0OUKHgXMAHE
19+Jk1WvRHPJUbf13nidbCglggACEdusvWbj5B+dD29ehIo7E9AmFbSXdVpP72c8J1kbWEjdrJUk
rQk+2A/fvgTlK6YaUBi+LGBlhl+6IybWW32JN10wntWO+QEa+I19alVI6uSxfLnWSw+9eDALXSne
iJ6WUaGPF9UqBgJEohlf3n8pb777wOdrMtBHsAievxRtbOJRZBqredYu++qrXbtf/I/Q0G9/sX9c
5cUiXlQ+64GCB+Na0+VS3hM4i+or/6Xa0THDzxWJ6N+/s7dCWsP446IvtoklE22m29xaZbWM16Ub
OaijMajzXE8Oq8JD021skCeJHQ4uJMrwvr7/G7z1bIka+Hp1FiPJ2fNnG7s+U91QarceU/9BDW3N
iaMGo6T3L/PWYjGhXzAIig8q7e/nl9FEE1hG5pA/4zA/r2bUXXUxulhZx/UH0ddbS38NWUkR+IjZ
Bp9fypJZgAmPRakK9+BWAsmeEvf3+7fz1v5qMnyFIJrMEoec59fo8frRherU1poZuCLTSbEtcBHY
JNhDxa6xn+QHG9NHVzSfXxGAoWa1OVdsSmbPkLC6myLWiuva64eLse1+4H+oNnGM+fv7t/rWm7OI
q1ZvNpoXL7uQKrf72LMStXWW6pdbzOkBs4/kgTkZsdWYx/ng7X10uRffuhg8NEzQGolj2xmm1DIz
lO5kO4MRu0PSmx91kN9a/5a79jFQZJiszufP1QaC2S9jo1iY6W7y7D1soQON5g9ua/0xL+JTBrT/
dRkGoZ9fpil1XwZ6q7a5sK6Tub/Qh+JckDiCJkRqYBfBBwHIW1+B5dHwRM6MsZ774oPLpbf0k7O+
Nr87h8vx1Wj9D5bkm6/K151VyU0r4aVJ8LDYSyWZ293OU3BK93MGkAcmd12inPcX4ZuPjwMApYFN
lPFyl/JmV8OvwecEQMXsu/leF/X5nF/CSPlYF/j2fXk8PUQF+qsyA/6tghgRUZKQwa6vs0dNaFc4
xuw7ffpfbIuMzf+fS73YfYdxbIxkydQWm+t7PaAJTtHGDbRt14Mfev8ZfnRbL1Z6jEOvrRvcVp4N
4zblKwtt+oQbL1bp0R/lByv+zQ8LES3LfpW3v6wfaHVvwKbg1qyh1i8nmZnHINeOZJofqZE/utKL
rdEtJ2w7JrYMdLtp1OgLkElt2Cgz/aAC8+ZpzTPiuHQBnRBaPf+KLaBCSy7ZhKtcRsZ8RZqGU863
Gp+oHtwWvTPMk9CSiejDEPut/f+PS7/UVha6YGIUGhErIw9nTR0c936VVOa0teqy3nXtB1/3SZ7w
cstazQjZ+ZHKvRIQNXGfjbjaqNNtnRqDNGGQUKryKQd0UyNN5hxYa5pI5gwqq4WGFcBH8ujXXz4d
BNM1cZZAR8GX8vyRJ5w/RaHjy1442n6CuDr7+vWSUkMYH0bzgyTj9UN+frH1//+RNpUIqmoTpPMW
lUZePyhs9ywavnU8HZr8WwGF4v1P8mRm+/wZc8HVuINuMwHLy48E2xtz7pUwt3GhotnEfNnSIy5O
+NC2RxDSW1jvV2jS9PIegajd5FGFJHrpy7M8SC+Nlm/Yge394S/2apbDfv6LvfimWImVVjn8Yi1i
bLb/s3nWNnHyKceeYXXaW5x5V2RO1Knf7z+S17uUB5F3rQhwpiCHf/GJeaYYO3+gHZamubXF+RCD
NOwmFi3xzu1qJJp7/3qvz0mux7GCP4nNV/0yi0HWbxd5gN2w7dRMWzOczzC+cj/4mF4vLK6CgssJ
1iuRMz1fWNOUAqIvcWNOMzhULpYXkd11W3wOMJqaips8JtgZjY/W8xs5Ddf1XRQehByksy+iKb+d
NXdmXHwrl3ojyM9s++vc7cq02PTLZVM/ZNrdHN+8/0hf78fPL7q+4j++orrJOgPLAW62rW9nR+x7
MV+2mFb8by4TBGsVh/TzZRatwIMRDuYYRVsDIzeeNVyAA5NHZSTJBxv/W4uEGRsGbZjTcDnQnt+R
6fR257uNs62UeZuX3QXfx/H9u3nzVfmUUCgaefRqX250Je2EUpm9s+1MELK2dpzR9du1vsOt6+Ar
8weMo63j4GkoPoIDrL/+812IxqnFVQMyI+tVx70oNZKz9RuIDSfKBrLdGUu5AlLx5Zi2HC9HS9M/
eHuvJwHRG/q2TW94nbh7tfU1Uom+akdnayAaxS/tdoqvTRvm5rwTzjcuPS8J2fBV3t+vs6a+m0bM
Rn/w0New+9Wd//FLmC9ebGJXWjfzS+BbR3m1OzjiMsG8lstPzVXP/ef+rph3SvuI2fH6XOP2kWFT
CWOnfTUIWTRwj5Yuhg3i5U9wq5HPauemghmlqjOR4lDx/q2++Y7/uN6LnSBgln7kRbOEW1DjuRu2
IOYGua9q+W1Swx6nkiwagde+f9m3tvM/b/NFgLssvuun5N9bRxygBt5XsxPF3XKRdd4HV3pr1/nz
Si92nRYTPTyWucHcLS5mJkzLucDu+iOxyFtbAaqltfmH98mrpKddPDgghlzJEc6TD9240qeH95/Z
R5d4EYXgka06a8HhipmJO+nYv7LYzzfvX+PN7WatDDpEVpx9q3XYn5u0ktLRm/WctRJAx8Hj2NwU
1YWUX0qz2CxkWe0oAZJ8IFl64yWhWabCSk5KcealCLJrTKh2Ru1CgGDMALfNu7lMvraQ39+/vTce
4bPrvHiEpZHBjo25Diyye2Q4d2UhPlhvb6xsi+IPJoJMVFDJtZ4/QCzCOlvNlbuFWjiFdc/gmsAN
fOVgfZcOtkjv39GbT47BHWIt0m2GTZ9fDshsBsYY+2Z81D/hR3meWR1UZ/VBoPLRZV5siBayPGkD
Vt3G7VBGidccbawto7yrtu/fzxu5FNpKmr5rZoGX28vjm4NhQuDiQ70x4a5OwW5diKn85bVU0WxG
olFZ5hOYZ01txPzBafvWy/vz4i9u08AtVEdl6WzNUi0bQPBc02NQuG0Z1gVkZn2w7t/Y7ZGRctQ5
SJ9WD7vnb6/BRJVgyIHG4eifZoXpNgow7P7PGmVfjWB53n+4rzd7tiiHcHat2+GR/WKxSA3goCGa
aVthVcZYj+vHt0kL0IWjVsKvRtCpQbh//6KvnykXDTjTPXQRa0nj+T0u3GBbWtXEpPlj27nXnhiP
evdF1tfvX+eUFD0/tJnPJWZnJIJGL9np8wtVmCobXRFMW18Bo6egMWg3jnNhSLENsjzMqdT4jRbR
+lLU9OIUQ3fDMg+kpiToq9J1nZKcm/pGYFqdeOPRqS7dRByZCcxS4w6//ggb4lVvOLn1Q8AkS+v0
27o540/sacBmvdg5mfZdZ/IWmY/PT8xLdR7k49ZLP7hZ442n6nCjpL/I6ciE11f9RzBt6bhrDi1S
7jpIcsWUKvSHsDay4IzJlP6LrsbZRlRU2yuc3ZTn3Zj0XYhztIst6GzZ436e8BmTpuw/4frVLBFz
UOk1Xnpa80H2/MavygsxKPHTP2POYt1b/vhVA08WrUoppeJoHMnJx9N2Opvrr2zEH6zvV5/TCmmm
JmAgpA9o7L9Y39qU1W480zXRU+3eBvRYOMYNc/DXvpzAp8ov76+415dzML3kOgFWgpz9LxZcLByt
wUIB6hKAdebd4891UUJGqDe5OZ1Vmmnt3r/g61044O4cWl0Mor9WFzXD0M9EIAjlPBDU6ZMuxIXT
fiTLeCMGYBoO9TXTKWsX76U2jnnQtht0Crh+M3mbRA0BfuHWb/zFrU1XuM2vKTXHYyH84TxzGZSE
J/m3Juc/cmK9zH6Kpm9+Dy+RN88oOW+jc/4vpOKQaCM01Nnh/2cr1n1WAnPXcGSlHP7Kj/Vf//6f
fqzeX+Rmq8WEb+uosVbMzT/ZOOZfCLR0VMkn+s36vf0LjeNhx8pskc7qWYUOHv/rX2gc+y+yjYBZ
F7gDtOKd/8SNlW4X3/S/92KNviFc0ZVJ+vxbT3C5VmZRBvuUanITedgsB1u98LF5X9rK/Z14Lmeq
08n6u7E6wjudEFbkBVLVUX8yjddX//jamTzr2pVe54eVIZazPOmsdjMOceNeavFqQj+cDOmxVsSc
Pk0681jVS3eZ+ll2WyyySqA5rJb2Qmb6N7Oxq0NSYCiKL1FWoGs6WeGnJ1t8T+V9FhY67tXj6pvf
iSaB9yTx0j/Z6nvlBOSn7+vJOXczwMT3hYFyKexKDUt+r1QegLtKBHj1WwmPfBNnvt0/pPXUPinb
Xq6HJvkNnUXvwjy2m2M9oJEMjdhikL+tKxmWumwQgDqTE065526x75x+BlCYASHnoxdEw6LgfhTl
cmP3+niT5TbY7LaBKx0Kr/GmsHSWeW+NAo+ElBKS0Zb60Utj/zw3teKzgGB7CfS3uRC1xoxz4NYK
r1iM3pAO9S6uo47diEsZ18x8j/bgTKE24Mp+ofSpdEI7bt1mY7pVBQalKszurJzzcVeMWQf/I9eq
b7Xoh3PsXIcz0CfVMfHr8agldW/ytK3ym9bp1kUuS7z0OnN0HwyAymh4SpmPoW/2LbP4ha2FIjfb
C8PAcDccnMyz8AgFe4GpJ90BoDsBQz1B731N/aa/s+OpU/ukVOnXtCs5aIORbmCYdkbthZY9pXPY
mqa8l8RAl2aiYYQ6YlC6SIdFpC/TPeTi/AjkQisi4KkzOJbUO0s7ONdsZh7MtTq5SmwXG1mqFHkY
LHayaZveEDsf2tClVXnSZ/zGhtxkzYCfEew4YiMQ2Rlhj1PREFlMwJrnaQ4qaDN1eFNh3DFoeD22
yzQfzBIh41EQYVqf2q6luoCNFWSIGmH8xkvMgPkQr3yc0yT9ndIl37S9nt1ib97jnF7CQw69svD3
eRejQimTxsMOg1o7ttpedqA6NCYbzqb5zJ66OcU2FEj5KIG/Rc60OgeXzdBc6ZxSmJgmfbKZgJl/
lphaqY22aMV+qlIduUE8biZvLO1orgwKu8wG5ReWMDQnMhsQTHprpftp/iTgDyYYUvSg00Q/qYsl
J88ekWs5od7ZesEEbpU/ekRPW720zuWcSXTk5ci/wsW0u25xFvm6FIMeSeFcVBQltpOJX3KvjdEI
fzscgjS4042heJxFypsBfZGGfaFPTOhLPduUrs/XZ091VPWF03ytigUf4LbSH4e+VG64GOUDCAay
I+zXQ5s5vrzoWFFpDZ87taSR8KmJrgB3FuMO1ChVX3Cb2l6pi6m0bkyjCUA+aCAxcATdNI7b7Gmg
WlcVxupniWrmqM5MyFRlWoV23Q83dTxOv+2izPYW6sCzMU+boxqD8jDx+21sLf9t4mxyh07AOjhS
X7HlvmE/dVkQT1FTTsHnkZN+t0J15kh5fntmxEO1dZdsPMSBwfielWVCbGSWzxfK6oaLOmn0TTDF
xWXpCMyJc1l3LYbKCbEd7jLaGA4u0KwonTRj3+cLfHeVdcVRZX1zY+Z2eTazKC98H5dQFWT2+ZiO
WGij/eu/BazITe/U/k8XTn0dEld2nyDa+Dd1pXuHfBhqDGnaOA4hfJm/ApYW2DKjvoZEW7BTKljW
FbOmB90Z2ju91rO9HFkoTdCl36q08KpQmoXqw2x1sjW83Luqi8D9aWSDo2/phzcRFr/t9wEr7EgN
3XDbYRn6c06M9rOL/ymYr3zxI1nkyVXv9N7Wajysgx096xHXttYQKvy2vlfMCi5RM5bznWtntggd
DgqgK136qYo1Nqmx9aqorPheQ9kORkOpcxwfJnvBwXrq/C+abUGHgZGUPHj6anmcZNP8XXNT7Xsx
2pBW8iGf79sgd/ep33qfGD6zzoJZFr/5fcXnVYn6GKgxgysAYAbKRiZKrNeIpG4DDi1OiF7i4mth
/m+GrrMs136C9Zm3OPJe0QjbeV1d/UDkQYrR9oWkr97HcghjMWCsb3ZWsudVyQtK3QP7SBaL60xY
bge6zWXEbVClDFZLWERs7ZiK7MzLUVHtx0GI+NiKQU/gXc1uuYP8Ylz1bWt/NT05JaFJUrrssqkC
M8RQQWKF6Dz88yyhLBk19twPG1hdAmaW0vHrGE3cBfDzkuJBDpnI2RlTvYlAj8WXGb53QEUGNz2y
QgKUdNiJ/0hSj1NROr5xU0wezx+Vqy3DpMrHgzlX5b1tp91N25V9EQrUczf5gm/vZEwgmEzdO8/A
3XwyVpAKSSCmeawCtFnCkTVbpTmWEqaPcL4s5Zil2wz4HvZjyDvrbXIithgneot/IrnICaiLd+K7
FCfWS3nivjTTyoAxTzwY3gLAnTlovL1rDP5NWZptt1EnhgyIC/t3XmmBs6kDjbxxxc0weaD/8k8M
Girc8GiKE5sGqhmHVzd2cxuVeU5xsqdVna5IG2D22c2wYm6WE/GmO9Fv5hWEU52YONWSWtdVZ3LU
OMvg7+YTOucUfv5HcfjbEfazIPz/KTglRMk1W/6fo/DzdHl8Ev/4/IPZxbEuUvnjTy4CRam/f8A/
w3D7L1r+yLt1yn0Mra71qn+G4fpf67i9TY+cstwp1v5XGO7+xYdPPoxykb/ALNy/w3DjL/4u2hk6
v1Rq6P3+J3H43wWkf8fhVJRokXtrmw8jDJff8EU1MveMwpqYjdvFWi7vGrdwvlRSgxCmx0z5cRon
Ytp4s5ZgeKAMenIB6FA+s966rIrC+pQVc7tsptFx/H0R9/kGYo/Zb0ZDK3YwArIrK87WJZpUyaFy
eoySdC8DeWOnKJdETZSRwDbbxYpKaZhpSt6IWvfraOwTxiyaUqomFHTYYhKGycUgvu7F72JO7HlT
9ezGUddo2kUCzCiN6j7pxmjBrmW4AgcfPAHyC57K0aRQqNWmi0ePWT3SO88KsGyyuKM9iPvHXAIq
oXm+ZDcN8xG3ftYQdLPpTGceYdkOhxAeT9BXKRum8s9au+U4hzSbP3kiNU2KRxMkFsa62iQq49G4
wMeHgMGUHJlGD5MwTEsreKpGeJ+Cqpv9FGhTcVfUVbMZVe1hfeIilvd0mJubKdPmJkwLDR8fukBM
uhVuMBzqOqi/1rkPKDAXztPEwXwrKNBczSYeBBu3jbXLajCKNKyytrgI4HRhvL+sqJWxyCK76Ycz
Kh+OE1lpKo9ZVnpXovKdfeoE2RhCLK2mqG7iTAtVpcn71OuTq1oa9qaeFj1culmBKyzjGvREAbAQ
/mitTEqR1TzAHh3TC6pagRNCkJF3ZdZal4xijduZ5qEZ+mI2fOya0qaMeqWNjIjbLbU2JwV8Qexa
+VPab6TrM1daFKXzSToV1akgU/W1adXub+EMCiSoMAziR8vNIlNZ1je/yDlhs5HH2LRTcqVVgtxx
KnA1DCXDNJuyZG4HcirZVwSmMt17zhRvu6llAVaBMAnrjdF/GKrMu7aJS7eIaPsLT5MiPs8ZOGzC
sZOmg5Z24MFVmlHEQBQHPxpzJydIMwLjV5PO9Q+lRm/YEkzw0lK4RIdMcU8RgC8zpCdnAZ7LcFqr
pmpor+p+aS8VUtMDjhzlpdEszn5RXUWyZLjVgUcz/4rJShm2SYkqNcfHFbK2Avx+6uGHwBDkcnID
uckTLTlCEBwm6oya+clAD4a3QMwRj2N7GKf6qjyDTrxrM4eELrUz8tEKi7Wzyi2y67HLs+OCwMoP
HRNXcvwe/PxWL9avCpP61fq+0502mjjJo0ZINZDF2Py9gs+yDfXcE97GmPTUDIMB2OEm/5ugNdgq
GlesFj0B0GiFQdju2cF9cGJvjSuGC2eh6iIYQXORQdZRKjXnYlRewpgxBnATGK8hRxgLaUj/bEtR
HeaV9gU2z9jUKwFsPMHA4prdORRVnN0teWZE6YkZZqUD2eO4osSy0tDOtEHIzwCI1JUWrMixYZGP
/oohM2Q/3ncnNllepkMSBtWQbtpMpF8QFA649WOj72p43xJVCwhnfDhzszGyaTg3KxFrEe5T8NDq
YZA2wxiD8bVYgWlWS3c4bFaM2uir4tg4ADnLYUl+OIk13zcUbe0I5oT9eVlxbIHMuot+nIebxnXL
g1qxbSZjgsdqJbnJKr6AkTjh3CckTQ0D2hvsOMBvDjANgQgPe8hwXtlw+RrhiDT2zkHVJJEVgyjp
10hoaHR8Cp01PrLWSCldY6a+8CxIfaA17LDoCiq9RcVqbddYi0pDcrlMxEvKl8SZODw3m3yNzayS
7l80n0I2c47FQ12K+clK8KrdiV7v06g9xXr5Ke7L1xCw7DESXjsyRIamPubLzjpFjLSrrK/VKYyU
g1PuskoJoDlunO2mU7jpn0LP7hSGgroyxaaYCIxaxyNGXRsulOxPsau/hrGOkfcFSiOCW2sNc2NX
56sHIkP0250i4RQaD4bBa4CsBZDBtbGX9z1Z8g7iK05ULpWRItfPlesuOB/mup1viFAJuuUafyO5
JxTXT2F5fArR/TVazxxLfE5FUv7OnVTbCT1b7oxWuHtgCvN9eQr6E4/4X4pg/m5p5rplyT59SJw1
VbAosl7ZI8a2tB+8bdr444PdaWQW7ZiJkd2tXTOONfnQ1jQEglnytEwGuYlslvlurOdiibSy9L/n
nU8eg2An73HmI73xE+Vt5zXlyZeY7IeQer40sqT73K7J0eSbw+24JkyZ8trv/ZpEOcymkU+BV/k5
96N3pSxN/qBguGzKxP5enxIxe7LTb/OanfmVx3DymrGVa+62pGSJ4JUSShBrbuevWV6ljdYvaAVa
mJ2SwLzwvYO1ZoZLnIlP3QC6JfQ10//przlkumaToGRJLKeqt8+9NdskDLIujDUDRSrd3CxrVko+
R4JaOpW5709pa9O2fCbQQElnNcMhtcVTmDR3Fk152ay579Tqw8W85sP2KTUmuKhvBkOVXxIdU+up
1tuz8pRPT2tq3a5Jtjjl21NjljsbdhLbainSYyn0n4nUr2Hj2dsan4Rd4S9lNBTTsGXauACAooET
zpvhMMTFUMB7rtpN3lnwAXsrwJdUSa+N5ry70RKbUEGYPygc5NtUjqTk7rKjAGlc+F1Qn1MsQ7mZ
kRpES1otzGBKA7NXU+8+w9HOt1mAl6cmKKWMXY0BaqB+9nBLeagwtyJXpeM+dzW3Ct1gVpfwUNqI
ZK7/0huqDdsGnl1Y1H68IYbxIq0o0101ZN3Oajtlhtkikisj7sBYL2nXb7ym8K+LdDQOSi+dWx1E
CM1Xr2bYpBjL9irXlfZN19oGnWfii7Ox8+rfmdd882jP/khwzjuPCz1+MKrWenTnQN2q1p3Y6noD
umSd3MVZUUc0AwVak0A/t6Z0HJlCm64NX4owVSkhVgE4p0+cYaO7CMiDIq1z/kqBmDYQtjrwGtku
i9bZtilo3qRlpgk5ZjNfj6M0DqBpnAdPWC2lOyxzLgRKCWsjenwtHLugi4GBx6Od5P7NqPGm/G62
92VLly10sjL/5DojrKDAaK8FESCzx9Q1D7ry8kdl5sneHiVNj84zcopqsrjqhy6+zUyl97tmkJuK
0zijyngQdhMGtqQxF5cFVTClqqtJX84yzrS9U/GTvBhILcbi2raB37QzU+g2tiPqcGrzx96Kv1qW
WPaD0eq3np/LS+QfrRG2AHA4w5s2iwB+WRftSOHO5SRwUmMz1TKORNnsg2A2UO5kgAet+koz1HyX
uvCorZaNYCHHfnCsEfK0lgyRmBftMCvWVyGNYa+aXh760e4jDYQaS9eNvZhaU+zdlyb+yrEmfxUp
TB70Sd7OqofikItF7OOxW+LIxHfvoSzkTyDCFu+Z3ZOdtiy+t37TfHGR4RFX0KgsUvMizhLzKzb9
7g+eQvCNI9wPGWZyQ2lrxU1a4rDv1yo7R4XWHijSJxelUY5yN8gg2BlBf9UkEopOWeE1k3Vf5TT/
JtI79wKv2oL+VJvZyOH0Jpr4qdfeZe5M1XGyS4fAJHtgZsD7MnQGPKCgdcOCeHM3V3aUxo5zzXHx
c0i8OHJrT4vopF7zJOqzWq/pOzjEc0coQZ+KnsFNFQwNkDdznHnlbMwqmdtd2rTBj4CxJmpthfoi
sTySOymD+pMULnHXjLjgiu1tl4AxDy5LLffWPwvCLjHKLzPlhq1UlrqFZHuL/AASqJtml7Bz5ouq
moqDNtnT9yxzjYjZEQqvZVdTqapTGIx95+uXaVonC1WqqeVwDwZJeVxhwDaasXuYB3156My4PsKe
oQqbZHqwp8FU4/WkBWe9Z87RkDudCpUGOJIFl3HGT7jRRGJxUrhxsW1e5IPOPpbU8khp6neZQX+u
p3m6UbC/PvuW05Mv6QQHbb9oXrRQbcSr2rG9K9bYvDfi1v+xIFJAxBePl16hzE+OofX7yaBYLtw8
Xel5tLO7ZqRmD9JJFs7XUUGdA4k07Ht9vjKquIrSefqumN6JXMe/VxqVWdfoHIw6jatxHNzDItYg
PwFj82OSA//Q9XheZq3yTWaVmDSKvr9kfEo86r0fcIzpbbJrSmLwyDPa6lAnxeLt0pzNMHR9aV1Z
o9URHmE15PYa1WF75mOrluWyT/BAGLBdOpqNAKRclZABZ4vUzKzMWaeh0tSPajSWq1SRnvqYlh+m
1pUPFYdOCwIZTlUj2aHLRo/pzQTMjDV98jTkqohg8ZC2zdI7qFS6hyqp07N6yAcQtvVw0TG9C2LM
8+9io8++2GORP82Ffg5lFeSpIxNs5ic7vyzhej4Z/TJhj16NzPx7Y3OrT0I++XrhMFE4+O5lVyeO
HplDPv7UrLokZ3RrjrbZtbSd1fTudnAb/ZZxKWcf05khukWa2PmJFvk57s16z3+ywP+RBTAVMdL1
okEPHsw4YTfQnC8yzW4wjGV8psDTWtlB8jMHQ7vRRudrIIMHYyoe1ZDlxy53m29pbbiRq/XlHd7F
xobS3yNntr3Ng17JSCSWQTta88748WCCewVKTtXD7dAOVCgyFie1fPHEkptKdsu4uF3yDnwEbdAR
o7bRuYu7/pcggdvAHjbO/Nrs903tfs2ygA8FBHBtTsZe8zoKkfY4QBumir/RZ089grAHmuWnNwVG
W5+dKf3u1sKM/Maffvqg3451Lvj3owZFqc6DZQujdv0DGk5iZ3raQ+77D6I1jV921ZPPFpXjRnpj
DocyURZQtiUj81ga/UAsV89hhknlFfjccY83JSjWCdY7u3anberW8W/nLhg23mSMt05D/zRqnbH/
qWtCP7iDf2eOOOj0syM/exxEe5ov85XMMm0jDDlvasRAVzNMwvM5G+VxzFm/Y9cmhxkDrKPpNnzB
cdBpAIFlkXzzlKBunVO8LoQx3VG79uoom7B3mb3e3iSlMR/7vhHVxukaWk3kzPymjp7vZ4+AFikL
NVNBsTOs1Uzl1Czax5U0vMO1hW6N/yOniRamSFsOsTU6eyhvwtiJRdF2KFyGknaI4utfExaGfz8g
j2TzspnbfIN5prGjrTjdVQnNxNAgV3nILcBj9eCXfdRAUcs3fWtafiS8sqm++HprnAFpL26BykC0
JeKNlHLpAqZ8oJbVO1/crKyowsy/sSThwy4z5xh73rwxk7TCK4Q3hmmp2hOR5ne+3YKsNLN51czK
de6TST6fk0ipnMOsZ48Y+z4Zz5Impx4DDNeYz3PBUiKpRBo4y8pyH52WWdh0amOSIcNPvANJ1UyW
Yin+i7nNF5HZOJCLucvl0ZwtvdnUTjEX2GfIEWwlzFB8+amwEDNMg/2oGYZm/S07/P+4MIyCZ0Xl
Ur79nyvDu6dfT+JHWS7/+K9fVVaj0XgST7/+cSuyxx/lP/5LUBL+s1T87x/5z1qx8RfaC/Q064w/
XhM+6oh/InQD4Lp4Oq5z0OZpfPjfmg37L0qGCI10FOFrrfgPzYaBnIOf57sWgif0QP+RaAP3q2ei
DYrFjEVbKPUocNsB3QKexZ9CrYE2UC8b093pYAj3Tgs4uy9jUW61OC9vU3wnMePwKS+QimChUujB
fF04mXHu561zMzsF+gGBDmaHSEkXB2VrQ018xkJErMeaRFPO+qRewlq1Tuu2P63h/rSecTf/Mp/W
+HRa791p7Wen78BdPwlydb4OD1J6hdKtmDeI9M35XA4wtKEeBOkIKwd/9rAUTr5ttTRQhMTk14fM
y4XaJEGT/4xTKDCdgfLjHD/NehN3GbVMqg23jOEaxD/rtlD5nmp+CsMaH1RdqZ6Zvim/raiWJdQG
rWYOmfNuDTZyixTBFvZYHd3Jb67Skil5aLLTzjQqT5zFUGUhD2ZGX2yBDWfJtvfmLD1f1v3TKmBR
hq3lVsjzAjXdGJ0pj1XTV8ve16y+PdJYb9NoMDJ9CDNrsn/ozVx1CAks6sYYjRnZNqgYC90LIrNm
7yGb8fe4g3bODTX/gtpyL+TPerb6feZ01PiTqoWEmI6V0jZLmw6Xfh/0e70v4A2ZbaDUg6ta/Ws/
e3a2GZCXfQs6UVuXozNS2p/W31oMfdJsSc38Mxzihp+6uXbPnVn6crNY8XBPm3ogOpCDReDR6cuV
OMUUYqm8y2KwiTQoLconuYYfdg+qOCwJFLCKqGZgaoH7MGcmgN80pk5VVE84SOSXsSf7jVL/zd6Z
9cZtpWn4rzRyT4P7ctENNIu1SKW1JFlRbghJlg/35XDnXf+3/mHzsCw7stP2JBNgEAxGFwkS2ZTI
OjznW573/SxkbVo3MFrTpmpXRY45rRMl0Vl2IRVxWqLixXNmBZg1PsSFtDZRS2afLzFVtURXMIHl
CWkIffw8xlBBOpgb5Op9bEwMnOoVezXE9sf4GKLlkR4kSZgEoiN261Tn3i4Fn7nmVNfYKdpnRARP
GGEkl+0S7RlL3Ee5vztpyrr2wyUqLByz3NaMZN6hJo/XieUw175xjIuWSWIolI16JofiM92ZDdZl
K3rStdi4jgw/JMkknzQO//O47Y2zrqBaxYHOo0bS1W4H+LzHqbQJb3WpEa0k6a7HgWWnLlFwwbjq
LZROflof4+V5as7mJY7mPb3DNNC9k4rFcWfn7VZhnOilARR8jtbYYda66T5iNjZuFalDP9dWvMXP
jvi9HVrhrrwlrPeOEb66BPvlEvZHjUjvSnegMKw29lm6pAjNMVvIj5lDvSQR6jGfoLRObtEuacao
tofYTN37tpfe/QQierDrcSo2RjeB5GSxnRY7pVO72Kd8TQcll0V2xuEd9ytdaHYwTyUVsZpyYuaX
iSjWKUN6DeorpfGxGor0fWSqsY0UVtEihgc76g2aSoag2L2xNVupcYaaoXrqjO7DZPXKL+wyyu1o
AtXGtVQenFg8YstnAQy4xdahb3eZjJPaBriTzj/rrZPsPRWZTMPgoctJncaHQk2TM7NXeo5lR31i
3OmU+3nU92MAyDBjldQZt+qMhtx35pZub1RRpKHrE0YrbyxdhjsrGnHlpCu7Lq6YnqwDrfhjjtIz
b8ilIzzwIp+9ZT4tMBGFo/YkkBObWW3JECxnkJkEhppsmxhNAZ/CsliN/IQ5QntMeExKoOTzJ1Ee
1zm7xhzvEiUelytqD0gvKMtFZjWl/jBqjKlajJSbMj2JVbRPrM0gn5JNnKHNEuq9yfDgIMwi5c5s
q0tEile5x/iQFsu9JO6fyOq2jM6mpm03jbMqakN96Kax3FlVN91rXVl+pJyYX9BzRwa+UKw4O0SX
E6CZH7n2zrEI4DLdDX039yLUbYVLambn791Rd1w/ho/aJaU2XnphvhApNkX5aQBpiIUWrThrmYxk
MfXKAFgosvEg8oJyZEoFdKmKi5NSeiQlTJEb/dzV5C3MVnhw80ZfG12vXPduEdN8UMXw0bLG/Iw4
Wj0rzU7rNnXUqftGhBpTo6d6nYUNwIOiyFOq9B6f9xyP91AU7doitMcyPxpOxziuhO/OylYxaKjl
iow3iki1s7qPTzUhg7AYSfaKWe7U1stwKxtYl16G0Qv1wYKR9K3UtcDtq2zNoL54ndlZFSA6l0xc
pLzje5GhbqGva7b1JDkAboi9JqgicoK3TJGhKlS+p02dBe5oVYvCS186MQ5F7XWVhPnNnDXhe9lV
2T4rNHNvN6mtQQfq+q7Xx2zjdW0+rhIKVwuuMg3NZu6V7OdEhjE9zVaU5mqeIoWZyjE+343snwUH
5eynFLGuKy3H+omzLBjHQq7pb1Cxs9ow3pVHOy9HdcfTOa2Tq2lqQ0YB9ZJsmCjhLidRveEfKQ0W
RDWbeKA9RqGb5nEQq712MXiMv/Ladmp3gGyUHexM5o7fuyzYxM2nG01zwrVovTgwEqrQfL8Z9kCw
+oMttfRaKGUJFBaaJ1U+TJs+KopVm01R4qtmm7VrDPtu1LJ2tomMmKOkciSuBOO8/bkOjQA1dPSe
g7m5Yf/MlJVTal3ne27TNiwqmgiUyxoSJ9hR8ewmsXo1CS+902BTaDV0tRrMTp2HK6NJskOvt+kN
FTraNmEfZu8tJ+seaXhQdFQb45xyow0j69kaE4lbOkNNNEG+mkqe7GLg+00uTe9lCnPsgzFKb7Zp
XqQ39FHCKChb806JwZMYKRGrqzxr1ORkMFMk5GM8Nut8KJyLjAnsxZphHsmD9IzuNsx6ho1pTsvI
JotCHONnuiWvtq1bEU0c7uHg2s+VGD/oWFDuqHK5D+agJ8WGgzEjpYk670ztimY/Dpj0+qCfe8/t
lOgU3GtsLz0R9neNyGm9RgWt8z9OrvwfI8gXOZRmkDN8P0G56ork8eltDvLlL72mINY7A72R5lIF
p0pjW4g1vqQgiKWRM4Cd6JxqC0/+mVcx36ka8nSccAxQkrfYuO684+0EiQF1+cSy/BFe5ZOB/q+8
imMu848YV8jQmGUAJlKVr1OQjKO5Zq7AwBoa7DMxUhFZqWmYBU1ZFPbWs6NEMmPWYAh9lI+eSmOm
FuHpWJm5t23mWWi4Mlidd5I4VclccbrhRRCBHofBYBZK+yz7qT9JpuSXyWOEfVLL7E4042ycV3Ls
V1ljZcaWsKt6jKEPppdeNWS3ZkHPTM2QwJ3VoBcbxqKGxmbIlOze1fCeyLuualaCIm2S5dZL2Mfp
IS/suF27URq6sKVARs4YhreKxpwp39AjMMS2c8Va8SZDWQ/QeNVKUUxnwlVhruNN1rZ9Sl9VnTyQ
PljtTSvzRLliGIXB0Zbm3iGurDjHIUIfQSHgPtGeZkOo+U4R9ckqiptIvXJtKlDGDBEMaWvoL12u
MuzIn2VacLCOQtjY5Xj48yRpJogZRD3Hvkmh/cKlWXJh0CrcA/y4reFnoO8x7qCF6AK9qY1Tm2FM
le/UYcYQDoNAy1PG/qYIEyTiveiHs8x1Bz8uz+bUQuQLaj1kZSZWVp2BItpxoHndqh/Vex1PkdDP
wsjQgayFG0xlrA9+5bjiVOoFJduShrXrKfUqDC1zK/vcvYzUpvAZeJ+cEhlku67xYNr1ud4NVRZT
/ujktZvKLJCmHe66SsGyolYw0NHjhOaXjNZaPxhB5jCQvpGJfalmIeiuoV6knuSjaAuz8Ecy861d
IjHXFIHiXlXnwDCH5KLMlpqd2TyZE6rL0aL4FSKemzuFqQjqRhdp79ti8E57BDSc7deVPjHJ1VG2
BUBwV4SbZNAp1Xp0O8Lx/TAwho7BWkl5J0jGVnqiERq0eRGM2CX7EBaUeHpbBHHEivazyUjey9G8
M0KBj+ticWMTJO3lUG0j40XUPErfdLRhP0T1bZKG78PMTjb0GRgX1Drn2Gt2K20yiPAsmlkAXi1p
/L0tQY/z2kgDu1e8c0dkge5EF/owhDTqOPgjEk7fElA69eCKgFSAD9MoJiQC8/OYTR/zlsYgPJHq
rjRhqluvctKPjaNRabcLr/QnWZlXWp1rJy2zI3nweT8cPPrgN9qUdw7m35l+aZttTqRRxbhixvFF
zEC6y7F0hpO6DfWg7wf3pdG9em1H0vpFREnypNVNvR9n7FBFbesHfZTGHurbfahHIyRonOKNWkX2
ZiwGSR/SiD4SgLmrtFHl1g1LfRPbaoFoNreZfEemI9pxuAi9zNoVidVg+GdFW3LWg1oOjL8w3WRF
TzZej8Sqqz7t+msMWbDc0dy82spqMH6up8h8mDhZ3/dsYz5tJsUXXmW9H9gRGZsxlk+6FEpgil6c
o18Yd50VqjsnapqTPOe1rzrTDRzEofesYe+RYK9hhiNKzYpm5gdwZHk3D9GT3gv1MOeYwG3J+/JH
XB/nzNfG1jxrcnz7MPhLD7VblR+rXHO2UrrZh15C3au95d0ak9UESTgYzyG1iSAVXrenk1Sd6LIy
Lmyhh4cG8jxAAFuj2myta33Iy31NoYCNwlM2OOtaZyoF6bUey2ZDZhtB+tfKVhedEtKtlXWA0KZ5
qGtNnMZdFD2KvCEfT+r6Sky5OIt1UhCGN0um8rpzc8rsRdXyBeAMubBmXw9KmK+jTFFeTMD3Fakq
81b6UK8f5aAr68yb3Z85UZR7qVfKmZ3KFohBq7boKAStL2YON63JsOEhBbqjQo8njhl1KEuMyPDN
eGC1dkKcUbaRa3Pyon1JuLypEaRcZ6UQ1BXYUK8mxkc+J4ROm8lzogOoeLizE/wSGDGgrtpxTN5X
iRk+ZK2Tb0NGk5+U3lxdW0pnr1Wno+g7q8kpI3ntbZnN41WiifSMDy1G18Lm4remG22Bjap1WzQH
GtZD4A6atge57vZhn1Lvj6RtnNR9aKzmjNwhAp3K0ZU34tKIPWCRqBbpo1QM5xRYPd0ykob3tYLW
I3q2po1KMPqyBOin+lzoG532rC87lx5BT5CeNVPprdC80JKhrXaherX+okylg5wjNWAQ46E4TUK0
AyInLfUHLy/Z4nOq89Cti0TD5g2jCveQDqURFElarnAvEyuB2mJl1M545jqNtRrJGHVeBENrAGP6
+VErjak5TzTaJbT/X+yuQj5jOw1DoxSnB+ITlOuVXgh/0GoDQN2NNhMp2YlJqOrjtxCeMkPChhuX
inkRpfXARtPaQWe1zlmC9uy6tBHq+2GhKRsRGpODkrzOd5M6u6vQ9Rjcmuf2vY6u5lG0kkvQplkJ
bfCejGrEGr9PjPA2TVKBHWsZfbTCdnzvtc1UXEowwNOhEWB/qlo1ftaG9nUlU/Q5FHG9fZh4pBhG
079vbRfwBooxCkJIqn3R2dEB+KzZKWk6PY0TDzymixlkklE7oBJjHQw9q2hVe5G1K03Bp9YJ2qae
Gu+mfEx2eiFCspa6X1u1CcSAJRLrPRkPnNfR+UhE3Q3qLjYb8wp3j3pbytIdV0jQwgAGkC24lM2h
jdMBkYYieVy9dimsdD5vrD6+8LTJWyWRiUFPbnXYXHETdaKYDxL7GRQDKD6ZGMomNThy3ao9BQur
GNbdnNqBOZfpzm5idzU3RAsmxdoTPF7ULeUPnDd1ZqabRpE8IwkfV+CaHummU93amAkUBC5JuYmY
SO/XvJsruLq9MO+1pvEOdVjm2JBm4Z2Steoj5w/lk0ZRAW7sRsucVVPb7n4yq7ZdzzatOwUMedc5
enhGQbCKg8KIqyxgbntOZpmcduRARETtbaUrAp2a7nBXRCcDk+7cnKpacQQipTHKVR3R12GRa7TD
3WQunRXBTXKLADkqIWjsyPWhuKKTrrei67Dtk9O2mGwD0VErVgkx1lVZzRhi1kace5vEGs0boYy8
zgvVqRwBz3RhPdFZjIGi5bjMOhrq0InqHKvsStgQosURFu1SxgCnqTV+yMq42M0z3BFaLAjTcQ6z
c7jyfEddtTrvqPxWF1nr3VhW3z9MoyVQE7LPQxopoKvxQrFqR6AVqThwa7VwrtZCvIYFhHRQq6W7
9K6TMJDOZOLOQu/E4rHo3PSYp/S0DSUxlJUIhbPqF7AW2fC87hbYtpuE+wCNB4Er+4XG7YcqXA+l
K7bVQJcOurju6qBfIN4EByjE00uhwCe4Q11pD8vvuhDAfcnOsppqtNd+vTDCuWVYHyu9KK4bL1J/
afK5v3EBPTFCxwOuoY0GLOws4DFTrBgNpFrduh2qIlsx3BVGeTZjR7LunOSWeabDndswxMJnkUZn
8og610fsuToi0MoRh+a0Bo0ejKHZxws0rS74tLQKiDewDzoP8SfC2l5w3NG2L/QFwPY+sdgLlo1p
bgIGsMDa7oJtQ0+nZ3mawXJPiaog7IQ6D/BwLy9m3Utu7QUALxcUXLp9cd8kS1M4L6j4a00EgIyw
lsOsN2uAdf1Ilut27HzqTVtVkt4hvYFBzxYcXSxgesQ6JSpYcHUaTFSQI0BbjPBTuhnUUmHblTg1
4NwX5L080u9FXrunesRzCcy4cja92QHKK1Z36h3p+QG5za0N33OgkQtdbwwhiwoqCuj+yN/3SfqU
VDFMPjYL8PkCZ4IXsUD7djSK9oJyXtVxPuRw/dWC+HdyebFcGRsjFIFbf0QmRRenGGo73FJOQCcQ
jk0KuFksDecaCfAhR9HLp1cPixEzUoMiiT2/iSkyAQ4uWoR4DOmNmBJ7PFoDo98YubZpF+1ClDja
EvygaJjb3kRJeRQ6hKWlX7YFLaGKIs1BOUoi3KM8Qq3ZbwPVbhWxDqkzc0+TaXK8Gv1dhOCSXNKy
bpO+LOoVzzpC/EyR5FYeG2iezqmTpmCj8VLqUAsjAUlQZX9jd6Y6+9KTS4iPGdNLwVAasDTRsIsP
1MSDzJTsMMgXIIcqBOaZL0SJurFMeuciNiSZSKlVbCd4N3SYDKtwIAzLG4ldTOO8nqnyGE1Vfshk
g0GFYYRY9VllEhOWFCXC0rihUUStCwqRib85weFIelXQBJG+HdHG2SkyajHWHo2VsFPyD4VXheKX
4pXGHrgB4FQnq6WBlKg5fRazTddeGPb2pqxaCPd5CJ2JiXyoGn3XqNrLYtT0GdJSheWJXVvulRqr
yJAZV2UQ9rp4DqGUtxSUqg1REmvI6PNa2+TWErCZmL5udGBkZJAxdUOPdj6fLiZ2W3sSBdVyJjEM
cGvxrG6H1M6vOZJ62pmKi2g7VDVSs6ijaYLW1I3Pe7ilraLHbvGzA/DCqHQrd0v6hu102YySu8rU
7rwq5hQ8IiU+bxkIf2VQAPfo/isjBoH9KD/KqqqvaFJoyZ6Jc7yfmJhpfF56gSbCdkeaFUMNtFKU
fUrHEKHaLShIOm5rmvrTNqx0K7vte4teoycHZA70VlA+chwb1Y1TNXfxHHk3NtBuHOQZx81KGAoo
TOb17t1oTVVQyaTqqXvPCChTPSTmazwYyLaspIaHg0r+m6GGu7RtxAbbwemrawjm7ITsiPyoUBMD
YeysRNUnj7z/JwUQbX2/EHfSZP/+V/7vfz39+18f3pbjXpEA/u5rPc54t3h5gARg5PBaWnuVj+nv
HIcZvzZssvVaqftcjzPe4d7Ad9BzUTLTF+P7puza6O8/GcY70+Gowf4ERyEUZn9MP/aN4QiRKuw1
bpvMSVR1C0Dg63KcNkwJKbzbbTN0/ltVzNFuNJ3+vCF/Oo9L7RemgOjwZGG7g9iRO0Vx0sB0rXFf
UTRE5kXCtooNrTioThYsYzEuodz3tD/kaTL3/UaLOuMUTUZ+PiOvv/CcWFvXZRsfJq2pz820sX3a
e/WtXVluQDt1YeOEdsEQEOPB7OOtqmcPjm6MKJj4cWBcFM/V8V5WzS+JnZ1LWcpTkuliUahV+E7M
92GdG4jPCVDczoIJHowe9UIVsnvozWVX0b7qbY3SUgrVN1gPDD/ZL/+OTGMhgrQMGEqJ1jZAKkWz
9s5QkGYkmRNUntM8OZmLjtpIcCYfdWU8AQmkayBnK9noemfWPjZQymMk9GhbOzFDMRwktoJZwSsP
kd1FEkbRGXl/dQUJ653KVufstGZd/whMXzyRuzP9BLUPlBTd2AsLB4u7xtDgozP51HcKFvCj1LES
pVSnYm+Ek8AvUVdEPrBte3C9PAnGyTA+zVL7Q6/4d2vty1WeywoFDVMrmn8czVzESxk8to9f/ce6
aON2uu5e5HR4aVAZ/vi7XIkLv17oimC3vS1/c4nf9Yd+fKG/vRx/r9upevn7T48L9YMHQCvj5/bt
a01DhVX9rar0+Gsd7+hHV8keufHuA5c3qLMvVqJYi3ufvn76W1YWWMIcv+3w2qu437ouXrHHr7ct
keWBfu85/PgWPz/uHz3Pr27guewKPKQPBGxl8fYxkIF+syl+5xF8c4VfH4HuvVvuHfMYJsAuX3Qh
3jwC233HHCvDoA/y5dtswq8r9X/xEXx3Jbxu8L/zOXxzmTfPwX1n6GzuloML4+tn/fY5WO+YOMnu
D6t1/ALl+ms9hy8y6a/OyO8sh+8+Bt4IvGxws7Jf75Pu15vH4OjvVEyOGOCrfVoOnE9/rccA7faf
XJ/+8HOwOPEdTGRM58u6f/scYAQJCPhJr28NMu+/1nP40ob8c8tBfceCp2+JnvTT17fLAQgS2dMi
c//L3b9F4/T4a32zz/6BA0K339EgVZmuyUJ/8/kft0U2TTwDPn39ge3gd+ydX45RmobZh+MpG780
b47q//YPfD6AfnuB14Pl5MPff1pOj6/+4HLofrr0r4fwP77aK447/5tvfj4Jjj/n9a+/3uBvf/RX
P+vzXX3+n7sY0lc+LxNul7jk9de8eMw5p2/i4kP09txjdX/6dH/9VX4TLHxZ+D+68o/699+PQ37X
pX+vq8Wf/DH/nB8//G3/2ER5LL9+RK8R0p99RL/TI+9P3gYWfN0zLfLfmPAdIXFO9z97G/9zlPxP
3tnvyEx/+BP+0+v0JQL77Uv2Obj8T3/t6x1k+RPP2cuj/Md/AQAA//8=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8" Type="http://schemas.openxmlformats.org/officeDocument/2006/relationships/image" Target="../media/image1.jpeg"/><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24</xdr:row>
      <xdr:rowOff>46182</xdr:rowOff>
    </xdr:from>
    <xdr:to>
      <xdr:col>15</xdr:col>
      <xdr:colOff>457200</xdr:colOff>
      <xdr:row>28</xdr:row>
      <xdr:rowOff>208333</xdr:rowOff>
    </xdr:to>
    <mc:AlternateContent xmlns:mc="http://schemas.openxmlformats.org/markup-compatibility/2006" xmlns:a14="http://schemas.microsoft.com/office/drawing/2010/main">
      <mc:Choice Requires="a14">
        <xdr:graphicFrame macro="">
          <xdr:nvGraphicFramePr>
            <xdr:cNvPr id="2" name="Location 1">
              <a:extLst>
                <a:ext uri="{FF2B5EF4-FFF2-40B4-BE49-F238E27FC236}">
                  <a16:creationId xmlns:a16="http://schemas.microsoft.com/office/drawing/2014/main" id="{434D84FF-AA87-4C4F-A3FB-CD7397B56CC0}"/>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7924800" y="4618182"/>
              <a:ext cx="1828800" cy="1000351"/>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17</xdr:row>
      <xdr:rowOff>176139</xdr:rowOff>
    </xdr:from>
    <xdr:to>
      <xdr:col>15</xdr:col>
      <xdr:colOff>457200</xdr:colOff>
      <xdr:row>22</xdr:row>
      <xdr:rowOff>111638</xdr:rowOff>
    </xdr:to>
    <mc:AlternateContent xmlns:mc="http://schemas.openxmlformats.org/markup-compatibility/2006" xmlns:a14="http://schemas.microsoft.com/office/drawing/2010/main">
      <mc:Choice Requires="a14">
        <xdr:graphicFrame macro="">
          <xdr:nvGraphicFramePr>
            <xdr:cNvPr id="3" name="Province 1">
              <a:extLst>
                <a:ext uri="{FF2B5EF4-FFF2-40B4-BE49-F238E27FC236}">
                  <a16:creationId xmlns:a16="http://schemas.microsoft.com/office/drawing/2014/main" id="{348392F3-7E67-48A6-8321-BAA7A43C465E}"/>
                </a:ext>
              </a:extLst>
            </xdr:cNvPr>
            <xdr:cNvGraphicFramePr/>
          </xdr:nvGraphicFramePr>
          <xdr:xfrm>
            <a:off x="0" y="0"/>
            <a:ext cx="0" cy="0"/>
          </xdr:xfrm>
          <a:graphic>
            <a:graphicData uri="http://schemas.microsoft.com/office/drawing/2010/slicer">
              <sle:slicer xmlns:sle="http://schemas.microsoft.com/office/drawing/2010/slicer" name="Province 1"/>
            </a:graphicData>
          </a:graphic>
        </xdr:graphicFrame>
      </mc:Choice>
      <mc:Fallback xmlns="">
        <xdr:sp macro="" textlink="">
          <xdr:nvSpPr>
            <xdr:cNvPr id="0" name=""/>
            <xdr:cNvSpPr>
              <a:spLocks noTextEdit="1"/>
            </xdr:cNvSpPr>
          </xdr:nvSpPr>
          <xdr:spPr>
            <a:xfrm>
              <a:off x="7924800" y="3414639"/>
              <a:ext cx="1828800" cy="98324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xdr:colOff>
      <xdr:row>9</xdr:row>
      <xdr:rowOff>163145</xdr:rowOff>
    </xdr:from>
    <xdr:to>
      <xdr:col>15</xdr:col>
      <xdr:colOff>466725</xdr:colOff>
      <xdr:row>16</xdr:row>
      <xdr:rowOff>12995</xdr:rowOff>
    </xdr:to>
    <mc:AlternateContent xmlns:mc="http://schemas.openxmlformats.org/markup-compatibility/2006" xmlns:a14="http://schemas.microsoft.com/office/drawing/2010/main">
      <mc:Choice Requires="a14">
        <xdr:graphicFrame macro="">
          <xdr:nvGraphicFramePr>
            <xdr:cNvPr id="4" name="Established 1">
              <a:extLst>
                <a:ext uri="{FF2B5EF4-FFF2-40B4-BE49-F238E27FC236}">
                  <a16:creationId xmlns:a16="http://schemas.microsoft.com/office/drawing/2014/main" id="{D520E159-F0B3-4754-B8B5-25C1B0BFDA26}"/>
                </a:ext>
              </a:extLst>
            </xdr:cNvPr>
            <xdr:cNvGraphicFramePr/>
          </xdr:nvGraphicFramePr>
          <xdr:xfrm>
            <a:off x="0" y="0"/>
            <a:ext cx="0" cy="0"/>
          </xdr:xfrm>
          <a:graphic>
            <a:graphicData uri="http://schemas.microsoft.com/office/drawing/2010/slicer">
              <sle:slicer xmlns:sle="http://schemas.microsoft.com/office/drawing/2010/slicer" name="Established 1"/>
            </a:graphicData>
          </a:graphic>
        </xdr:graphicFrame>
      </mc:Choice>
      <mc:Fallback xmlns="">
        <xdr:sp macro="" textlink="">
          <xdr:nvSpPr>
            <xdr:cNvPr id="0" name=""/>
            <xdr:cNvSpPr>
              <a:spLocks noTextEdit="1"/>
            </xdr:cNvSpPr>
          </xdr:nvSpPr>
          <xdr:spPr>
            <a:xfrm>
              <a:off x="7934325" y="1877645"/>
              <a:ext cx="1828800" cy="13167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xdr:colOff>
      <xdr:row>30</xdr:row>
      <xdr:rowOff>123826</xdr:rowOff>
    </xdr:from>
    <xdr:to>
      <xdr:col>15</xdr:col>
      <xdr:colOff>466725</xdr:colOff>
      <xdr:row>37</xdr:row>
      <xdr:rowOff>16426</xdr:rowOff>
    </xdr:to>
    <mc:AlternateContent xmlns:mc="http://schemas.openxmlformats.org/markup-compatibility/2006" xmlns:a14="http://schemas.microsoft.com/office/drawing/2010/main">
      <mc:Choice Requires="a14">
        <xdr:graphicFrame macro="">
          <xdr:nvGraphicFramePr>
            <xdr:cNvPr id="5" name="Specialization 2">
              <a:extLst>
                <a:ext uri="{FF2B5EF4-FFF2-40B4-BE49-F238E27FC236}">
                  <a16:creationId xmlns:a16="http://schemas.microsoft.com/office/drawing/2014/main" id="{3327DF1C-CCC7-4928-96E1-22D7EA701B3F}"/>
                </a:ext>
              </a:extLst>
            </xdr:cNvPr>
            <xdr:cNvGraphicFramePr/>
          </xdr:nvGraphicFramePr>
          <xdr:xfrm>
            <a:off x="0" y="0"/>
            <a:ext cx="0" cy="0"/>
          </xdr:xfrm>
          <a:graphic>
            <a:graphicData uri="http://schemas.microsoft.com/office/drawing/2010/slicer">
              <sle:slicer xmlns:sle="http://schemas.microsoft.com/office/drawing/2010/slicer" name="Specialization 2"/>
            </a:graphicData>
          </a:graphic>
        </xdr:graphicFrame>
      </mc:Choice>
      <mc:Fallback xmlns="">
        <xdr:sp macro="" textlink="">
          <xdr:nvSpPr>
            <xdr:cNvPr id="0" name=""/>
            <xdr:cNvSpPr>
              <a:spLocks noTextEdit="1"/>
            </xdr:cNvSpPr>
          </xdr:nvSpPr>
          <xdr:spPr>
            <a:xfrm>
              <a:off x="7934325" y="5838826"/>
              <a:ext cx="1828800" cy="13594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19050</xdr:colOff>
      <xdr:row>3</xdr:row>
      <xdr:rowOff>1</xdr:rowOff>
    </xdr:from>
    <xdr:to>
      <xdr:col>15</xdr:col>
      <xdr:colOff>476250</xdr:colOff>
      <xdr:row>8</xdr:row>
      <xdr:rowOff>38101</xdr:rowOff>
    </xdr:to>
    <mc:AlternateContent xmlns:mc="http://schemas.openxmlformats.org/markup-compatibility/2006" xmlns:a14="http://schemas.microsoft.com/office/drawing/2010/main">
      <mc:Choice Requires="a14">
        <xdr:graphicFrame macro="">
          <xdr:nvGraphicFramePr>
            <xdr:cNvPr id="6" name="Type 2">
              <a:extLst>
                <a:ext uri="{FF2B5EF4-FFF2-40B4-BE49-F238E27FC236}">
                  <a16:creationId xmlns:a16="http://schemas.microsoft.com/office/drawing/2014/main" id="{37BA3B74-70AE-4066-A0D2-B09EF3E6BBCB}"/>
                </a:ext>
              </a:extLst>
            </xdr:cNvPr>
            <xdr:cNvGraphicFramePr/>
          </xdr:nvGraphicFramePr>
          <xdr:xfrm>
            <a:off x="0" y="0"/>
            <a:ext cx="0" cy="0"/>
          </xdr:xfrm>
          <a:graphic>
            <a:graphicData uri="http://schemas.microsoft.com/office/drawing/2010/slicer">
              <sle:slicer xmlns:sle="http://schemas.microsoft.com/office/drawing/2010/slicer" name="Type 2"/>
            </a:graphicData>
          </a:graphic>
        </xdr:graphicFrame>
      </mc:Choice>
      <mc:Fallback xmlns="">
        <xdr:sp macro="" textlink="">
          <xdr:nvSpPr>
            <xdr:cNvPr id="0" name=""/>
            <xdr:cNvSpPr>
              <a:spLocks noTextEdit="1"/>
            </xdr:cNvSpPr>
          </xdr:nvSpPr>
          <xdr:spPr>
            <a:xfrm>
              <a:off x="7943850" y="571501"/>
              <a:ext cx="1828800" cy="10858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866775</xdr:colOff>
      <xdr:row>12</xdr:row>
      <xdr:rowOff>33337</xdr:rowOff>
    </xdr:from>
    <xdr:to>
      <xdr:col>5</xdr:col>
      <xdr:colOff>200025</xdr:colOff>
      <xdr:row>26</xdr:row>
      <xdr:rowOff>109537</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EACEC5A7-809E-4774-B1E4-EF9132A78F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66775" y="2547937"/>
              <a:ext cx="5276850" cy="300990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9523</xdr:colOff>
      <xdr:row>0</xdr:row>
      <xdr:rowOff>9525</xdr:rowOff>
    </xdr:from>
    <xdr:to>
      <xdr:col>22</xdr:col>
      <xdr:colOff>9524</xdr:colOff>
      <xdr:row>3</xdr:row>
      <xdr:rowOff>0</xdr:rowOff>
    </xdr:to>
    <xdr:sp macro="" textlink="">
      <xdr:nvSpPr>
        <xdr:cNvPr id="2" name="Rectangle: Rounded Corners 1">
          <a:extLst>
            <a:ext uri="{FF2B5EF4-FFF2-40B4-BE49-F238E27FC236}">
              <a16:creationId xmlns:a16="http://schemas.microsoft.com/office/drawing/2014/main" id="{40224C81-F9C2-4C28-93F4-FD1B567832F2}"/>
            </a:ext>
          </a:extLst>
        </xdr:cNvPr>
        <xdr:cNvSpPr/>
      </xdr:nvSpPr>
      <xdr:spPr>
        <a:xfrm>
          <a:off x="9523" y="9525"/>
          <a:ext cx="13411201" cy="561975"/>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1" i="0" u="none" strike="noStrike">
              <a:solidFill>
                <a:schemeClr val="lt1"/>
              </a:solidFill>
              <a:effectLst/>
              <a:latin typeface="+mn-lt"/>
              <a:ea typeface="+mn-ea"/>
              <a:cs typeface="+mn-cs"/>
            </a:rPr>
            <a:t>                            COMPREHENSIVE DATA ANALYSIS OF PAKISTANI UNIVERSITIES</a:t>
          </a:r>
          <a:r>
            <a:rPr lang="en-US" sz="2400" b="1"/>
            <a:t> </a:t>
          </a:r>
          <a:endParaRPr lang="en-PK" sz="2400" b="1"/>
        </a:p>
      </xdr:txBody>
    </xdr:sp>
    <xdr:clientData/>
  </xdr:twoCellAnchor>
  <xdr:twoCellAnchor>
    <xdr:from>
      <xdr:col>2</xdr:col>
      <xdr:colOff>466725</xdr:colOff>
      <xdr:row>6</xdr:row>
      <xdr:rowOff>123825</xdr:rowOff>
    </xdr:from>
    <xdr:to>
      <xdr:col>7</xdr:col>
      <xdr:colOff>619125</xdr:colOff>
      <xdr:row>19</xdr:row>
      <xdr:rowOff>114300</xdr:rowOff>
    </xdr:to>
    <xdr:graphicFrame macro="">
      <xdr:nvGraphicFramePr>
        <xdr:cNvPr id="3" name="Chart 2">
          <a:extLst>
            <a:ext uri="{FF2B5EF4-FFF2-40B4-BE49-F238E27FC236}">
              <a16:creationId xmlns:a16="http://schemas.microsoft.com/office/drawing/2014/main" id="{81821858-7AB0-4FC6-8FC3-031C25A17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476251</xdr:colOff>
      <xdr:row>3</xdr:row>
      <xdr:rowOff>47625</xdr:rowOff>
    </xdr:from>
    <xdr:to>
      <xdr:col>6</xdr:col>
      <xdr:colOff>47625</xdr:colOff>
      <xdr:row>6</xdr:row>
      <xdr:rowOff>66675</xdr:rowOff>
    </xdr:to>
    <xdr:sp macro="" textlink="">
      <xdr:nvSpPr>
        <xdr:cNvPr id="4" name="Rectangle: Rounded Corners 3">
          <a:extLst>
            <a:ext uri="{FF2B5EF4-FFF2-40B4-BE49-F238E27FC236}">
              <a16:creationId xmlns:a16="http://schemas.microsoft.com/office/drawing/2014/main" id="{54622421-819C-4BCB-B2DD-A8FB01007CAC}"/>
            </a:ext>
          </a:extLst>
        </xdr:cNvPr>
        <xdr:cNvSpPr/>
      </xdr:nvSpPr>
      <xdr:spPr>
        <a:xfrm>
          <a:off x="1847851" y="676275"/>
          <a:ext cx="2314574" cy="647700"/>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rgbClr val="FFC000"/>
              </a:solidFill>
            </a:rPr>
            <a:t>Total Universities</a:t>
          </a:r>
        </a:p>
        <a:p>
          <a:pPr algn="ctr"/>
          <a:r>
            <a:rPr lang="en-US" sz="1400" b="1">
              <a:solidFill>
                <a:schemeClr val="bg1"/>
              </a:solidFill>
            </a:rPr>
            <a:t>227</a:t>
          </a:r>
          <a:endParaRPr lang="en-PK" sz="1400" b="1">
            <a:solidFill>
              <a:schemeClr val="bg1"/>
            </a:solidFill>
          </a:endParaRPr>
        </a:p>
      </xdr:txBody>
    </xdr:sp>
    <xdr:clientData/>
  </xdr:twoCellAnchor>
  <xdr:twoCellAnchor>
    <xdr:from>
      <xdr:col>6</xdr:col>
      <xdr:colOff>104776</xdr:colOff>
      <xdr:row>3</xdr:row>
      <xdr:rowOff>47625</xdr:rowOff>
    </xdr:from>
    <xdr:to>
      <xdr:col>9</xdr:col>
      <xdr:colOff>361950</xdr:colOff>
      <xdr:row>6</xdr:row>
      <xdr:rowOff>66675</xdr:rowOff>
    </xdr:to>
    <xdr:sp macro="" textlink="">
      <xdr:nvSpPr>
        <xdr:cNvPr id="5" name="Rectangle: Rounded Corners 4">
          <a:extLst>
            <a:ext uri="{FF2B5EF4-FFF2-40B4-BE49-F238E27FC236}">
              <a16:creationId xmlns:a16="http://schemas.microsoft.com/office/drawing/2014/main" id="{351E0DD2-F6F3-4A20-8490-9BA4715AF5F9}"/>
            </a:ext>
          </a:extLst>
        </xdr:cNvPr>
        <xdr:cNvSpPr/>
      </xdr:nvSpPr>
      <xdr:spPr>
        <a:xfrm>
          <a:off x="4219576" y="676275"/>
          <a:ext cx="2314574" cy="647700"/>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0">
              <a:solidFill>
                <a:srgbClr val="FFC000"/>
              </a:solidFill>
              <a:latin typeface="+mn-lt"/>
              <a:ea typeface="+mn-ea"/>
              <a:cs typeface="+mn-cs"/>
            </a:rPr>
            <a:t>Public Universities</a:t>
          </a:r>
        </a:p>
        <a:p>
          <a:pPr marL="0" indent="0" algn="ctr"/>
          <a:r>
            <a:rPr lang="en-US" sz="1400" b="1">
              <a:solidFill>
                <a:schemeClr val="bg1"/>
              </a:solidFill>
              <a:latin typeface="+mn-lt"/>
              <a:ea typeface="+mn-ea"/>
              <a:cs typeface="+mn-cs"/>
            </a:rPr>
            <a:t>178 (64.3 %)</a:t>
          </a:r>
        </a:p>
      </xdr:txBody>
    </xdr:sp>
    <xdr:clientData/>
  </xdr:twoCellAnchor>
  <xdr:twoCellAnchor>
    <xdr:from>
      <xdr:col>9</xdr:col>
      <xdr:colOff>495301</xdr:colOff>
      <xdr:row>3</xdr:row>
      <xdr:rowOff>47625</xdr:rowOff>
    </xdr:from>
    <xdr:to>
      <xdr:col>13</xdr:col>
      <xdr:colOff>66675</xdr:colOff>
      <xdr:row>6</xdr:row>
      <xdr:rowOff>66675</xdr:rowOff>
    </xdr:to>
    <xdr:sp macro="" textlink="">
      <xdr:nvSpPr>
        <xdr:cNvPr id="6" name="Rectangle: Rounded Corners 5">
          <a:extLst>
            <a:ext uri="{FF2B5EF4-FFF2-40B4-BE49-F238E27FC236}">
              <a16:creationId xmlns:a16="http://schemas.microsoft.com/office/drawing/2014/main" id="{9B8DC55E-C611-4C85-9DA7-92ECB32A3090}"/>
            </a:ext>
          </a:extLst>
        </xdr:cNvPr>
        <xdr:cNvSpPr/>
      </xdr:nvSpPr>
      <xdr:spPr>
        <a:xfrm>
          <a:off x="6667501" y="676275"/>
          <a:ext cx="2314574" cy="647700"/>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0">
              <a:solidFill>
                <a:srgbClr val="FFC000"/>
              </a:solidFill>
              <a:latin typeface="+mn-lt"/>
              <a:ea typeface="+mn-ea"/>
              <a:cs typeface="+mn-cs"/>
            </a:rPr>
            <a:t>Public Universities</a:t>
          </a:r>
        </a:p>
        <a:p>
          <a:pPr marL="0" indent="0" algn="ctr"/>
          <a:r>
            <a:rPr lang="en-US" sz="1400" b="1">
              <a:solidFill>
                <a:schemeClr val="bg1"/>
              </a:solidFill>
              <a:latin typeface="+mn-lt"/>
              <a:ea typeface="+mn-ea"/>
              <a:cs typeface="+mn-cs"/>
            </a:rPr>
            <a:t>78 (34.4 %)</a:t>
          </a:r>
          <a:endParaRPr lang="en-PK" sz="1400" b="1">
            <a:solidFill>
              <a:schemeClr val="bg1"/>
            </a:solidFill>
            <a:latin typeface="+mn-lt"/>
            <a:ea typeface="+mn-ea"/>
            <a:cs typeface="+mn-cs"/>
          </a:endParaRPr>
        </a:p>
      </xdr:txBody>
    </xdr:sp>
    <xdr:clientData/>
  </xdr:twoCellAnchor>
  <xdr:twoCellAnchor>
    <xdr:from>
      <xdr:col>13</xdr:col>
      <xdr:colOff>123826</xdr:colOff>
      <xdr:row>3</xdr:row>
      <xdr:rowOff>47625</xdr:rowOff>
    </xdr:from>
    <xdr:to>
      <xdr:col>16</xdr:col>
      <xdr:colOff>457200</xdr:colOff>
      <xdr:row>6</xdr:row>
      <xdr:rowOff>66675</xdr:rowOff>
    </xdr:to>
    <xdr:sp macro="" textlink="">
      <xdr:nvSpPr>
        <xdr:cNvPr id="7" name="Rectangle: Rounded Corners 6">
          <a:extLst>
            <a:ext uri="{FF2B5EF4-FFF2-40B4-BE49-F238E27FC236}">
              <a16:creationId xmlns:a16="http://schemas.microsoft.com/office/drawing/2014/main" id="{8661C0FC-DB5A-4633-8CF6-DC7C816394A6}"/>
            </a:ext>
          </a:extLst>
        </xdr:cNvPr>
        <xdr:cNvSpPr/>
      </xdr:nvSpPr>
      <xdr:spPr>
        <a:xfrm>
          <a:off x="9039226" y="676275"/>
          <a:ext cx="2390774" cy="647700"/>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0">
              <a:solidFill>
                <a:srgbClr val="FFC000"/>
              </a:solidFill>
              <a:latin typeface="+mn-lt"/>
              <a:ea typeface="+mn-ea"/>
              <a:cs typeface="+mn-cs"/>
            </a:rPr>
            <a:t>Military Universities</a:t>
          </a:r>
        </a:p>
        <a:p>
          <a:pPr marL="0" indent="0" algn="ctr"/>
          <a:r>
            <a:rPr lang="en-US" sz="1400" b="1">
              <a:solidFill>
                <a:schemeClr val="bg1"/>
              </a:solidFill>
              <a:latin typeface="+mn-lt"/>
              <a:ea typeface="+mn-ea"/>
              <a:cs typeface="+mn-cs"/>
            </a:rPr>
            <a:t>3 (1.3 %)</a:t>
          </a:r>
          <a:endParaRPr lang="en-PK" sz="1400" b="1">
            <a:solidFill>
              <a:schemeClr val="bg1"/>
            </a:solidFill>
            <a:latin typeface="+mn-lt"/>
            <a:ea typeface="+mn-ea"/>
            <a:cs typeface="+mn-cs"/>
          </a:endParaRPr>
        </a:p>
      </xdr:txBody>
    </xdr:sp>
    <xdr:clientData/>
  </xdr:twoCellAnchor>
  <xdr:twoCellAnchor>
    <xdr:from>
      <xdr:col>11</xdr:col>
      <xdr:colOff>533400</xdr:colOff>
      <xdr:row>6</xdr:row>
      <xdr:rowOff>123824</xdr:rowOff>
    </xdr:from>
    <xdr:to>
      <xdr:col>16</xdr:col>
      <xdr:colOff>323849</xdr:colOff>
      <xdr:row>19</xdr:row>
      <xdr:rowOff>142875</xdr:rowOff>
    </xdr:to>
    <xdr:graphicFrame macro="">
      <xdr:nvGraphicFramePr>
        <xdr:cNvPr id="8" name="Chart 7">
          <a:extLst>
            <a:ext uri="{FF2B5EF4-FFF2-40B4-BE49-F238E27FC236}">
              <a16:creationId xmlns:a16="http://schemas.microsoft.com/office/drawing/2014/main" id="{CC9BB4FC-0F9D-41D3-B303-9D423FB24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85726</xdr:colOff>
      <xdr:row>19</xdr:row>
      <xdr:rowOff>209549</xdr:rowOff>
    </xdr:from>
    <xdr:to>
      <xdr:col>21</xdr:col>
      <xdr:colOff>333376</xdr:colOff>
      <xdr:row>31</xdr:row>
      <xdr:rowOff>122258</xdr:rowOff>
    </xdr:to>
    <xdr:graphicFrame macro="">
      <xdr:nvGraphicFramePr>
        <xdr:cNvPr id="9" name="Chart 8">
          <a:extLst>
            <a:ext uri="{FF2B5EF4-FFF2-40B4-BE49-F238E27FC236}">
              <a16:creationId xmlns:a16="http://schemas.microsoft.com/office/drawing/2014/main" id="{B3FB8428-745A-43EE-8C32-7AC10EB68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504826</xdr:colOff>
      <xdr:row>20</xdr:row>
      <xdr:rowOff>2</xdr:rowOff>
    </xdr:from>
    <xdr:to>
      <xdr:col>17</xdr:col>
      <xdr:colOff>47626</xdr:colOff>
      <xdr:row>31</xdr:row>
      <xdr:rowOff>106343</xdr:rowOff>
    </xdr:to>
    <xdr:graphicFrame macro="">
      <xdr:nvGraphicFramePr>
        <xdr:cNvPr id="10" name="Chart 9">
          <a:extLst>
            <a:ext uri="{FF2B5EF4-FFF2-40B4-BE49-F238E27FC236}">
              <a16:creationId xmlns:a16="http://schemas.microsoft.com/office/drawing/2014/main" id="{91D72E4D-667F-454D-BB69-509523D51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457201</xdr:colOff>
      <xdr:row>19</xdr:row>
      <xdr:rowOff>209549</xdr:rowOff>
    </xdr:from>
    <xdr:to>
      <xdr:col>10</xdr:col>
      <xdr:colOff>466725</xdr:colOff>
      <xdr:row>31</xdr:row>
      <xdr:rowOff>114300</xdr:rowOff>
    </xdr:to>
    <xdr:graphicFrame macro="">
      <xdr:nvGraphicFramePr>
        <xdr:cNvPr id="12" name="Chart 11">
          <a:extLst>
            <a:ext uri="{FF2B5EF4-FFF2-40B4-BE49-F238E27FC236}">
              <a16:creationId xmlns:a16="http://schemas.microsoft.com/office/drawing/2014/main" id="{A661761C-E8FB-40B6-8D91-2541E58FFD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666752</xdr:colOff>
      <xdr:row>6</xdr:row>
      <xdr:rowOff>123826</xdr:rowOff>
    </xdr:from>
    <xdr:to>
      <xdr:col>11</xdr:col>
      <xdr:colOff>485776</xdr:colOff>
      <xdr:row>19</xdr:row>
      <xdr:rowOff>123826</xdr:rowOff>
    </xdr:to>
    <xdr:graphicFrame macro="">
      <xdr:nvGraphicFramePr>
        <xdr:cNvPr id="18" name="Chart 17">
          <a:extLst>
            <a:ext uri="{FF2B5EF4-FFF2-40B4-BE49-F238E27FC236}">
              <a16:creationId xmlns:a16="http://schemas.microsoft.com/office/drawing/2014/main" id="{1D25A699-CFC5-47FE-B261-5E932A1D8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21</xdr:row>
      <xdr:rowOff>95251</xdr:rowOff>
    </xdr:from>
    <xdr:to>
      <xdr:col>2</xdr:col>
      <xdr:colOff>457200</xdr:colOff>
      <xdr:row>26</xdr:row>
      <xdr:rowOff>66675</xdr:rowOff>
    </xdr:to>
    <mc:AlternateContent xmlns:mc="http://schemas.openxmlformats.org/markup-compatibility/2006" xmlns:a14="http://schemas.microsoft.com/office/drawing/2010/main">
      <mc:Choice Requires="a14">
        <xdr:graphicFrame macro="">
          <xdr:nvGraphicFramePr>
            <xdr:cNvPr id="28" name="Location 2">
              <a:extLst>
                <a:ext uri="{FF2B5EF4-FFF2-40B4-BE49-F238E27FC236}">
                  <a16:creationId xmlns:a16="http://schemas.microsoft.com/office/drawing/2014/main" id="{7F06B3DB-2161-44F0-A50C-4CF9A434B3E0}"/>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0" y="4495801"/>
              <a:ext cx="1828800" cy="101917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190500</xdr:rowOff>
    </xdr:from>
    <xdr:to>
      <xdr:col>2</xdr:col>
      <xdr:colOff>457200</xdr:colOff>
      <xdr:row>21</xdr:row>
      <xdr:rowOff>76200</xdr:rowOff>
    </xdr:to>
    <mc:AlternateContent xmlns:mc="http://schemas.openxmlformats.org/markup-compatibility/2006" xmlns:a14="http://schemas.microsoft.com/office/drawing/2010/main">
      <mc:Choice Requires="a14">
        <xdr:graphicFrame macro="">
          <xdr:nvGraphicFramePr>
            <xdr:cNvPr id="29" name="Province 2">
              <a:extLst>
                <a:ext uri="{FF2B5EF4-FFF2-40B4-BE49-F238E27FC236}">
                  <a16:creationId xmlns:a16="http://schemas.microsoft.com/office/drawing/2014/main" id="{E731F154-9DFD-4012-9C81-91340DC87B7B}"/>
                </a:ext>
              </a:extLst>
            </xdr:cNvPr>
            <xdr:cNvGraphicFramePr/>
          </xdr:nvGraphicFramePr>
          <xdr:xfrm>
            <a:off x="0" y="0"/>
            <a:ext cx="0" cy="0"/>
          </xdr:xfrm>
          <a:graphic>
            <a:graphicData uri="http://schemas.microsoft.com/office/drawing/2010/slicer">
              <sle:slicer xmlns:sle="http://schemas.microsoft.com/office/drawing/2010/slicer" name="Province 2"/>
            </a:graphicData>
          </a:graphic>
        </xdr:graphicFrame>
      </mc:Choice>
      <mc:Fallback xmlns="">
        <xdr:sp macro="" textlink="">
          <xdr:nvSpPr>
            <xdr:cNvPr id="0" name=""/>
            <xdr:cNvSpPr>
              <a:spLocks noTextEdit="1"/>
            </xdr:cNvSpPr>
          </xdr:nvSpPr>
          <xdr:spPr>
            <a:xfrm>
              <a:off x="0" y="3543300"/>
              <a:ext cx="1828800" cy="9334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104680</xdr:rowOff>
    </xdr:from>
    <xdr:to>
      <xdr:col>2</xdr:col>
      <xdr:colOff>457200</xdr:colOff>
      <xdr:row>16</xdr:row>
      <xdr:rowOff>171449</xdr:rowOff>
    </xdr:to>
    <mc:AlternateContent xmlns:mc="http://schemas.openxmlformats.org/markup-compatibility/2006" xmlns:a14="http://schemas.microsoft.com/office/drawing/2010/main">
      <mc:Choice Requires="a14">
        <xdr:graphicFrame macro="">
          <xdr:nvGraphicFramePr>
            <xdr:cNvPr id="30" name="Established 2">
              <a:extLst>
                <a:ext uri="{FF2B5EF4-FFF2-40B4-BE49-F238E27FC236}">
                  <a16:creationId xmlns:a16="http://schemas.microsoft.com/office/drawing/2014/main" id="{BE9BCEA5-F39D-4CEA-A2CE-9C680D34480D}"/>
                </a:ext>
              </a:extLst>
            </xdr:cNvPr>
            <xdr:cNvGraphicFramePr/>
          </xdr:nvGraphicFramePr>
          <xdr:xfrm>
            <a:off x="0" y="0"/>
            <a:ext cx="0" cy="0"/>
          </xdr:xfrm>
          <a:graphic>
            <a:graphicData uri="http://schemas.microsoft.com/office/drawing/2010/slicer">
              <sle:slicer xmlns:sle="http://schemas.microsoft.com/office/drawing/2010/slicer" name="Established 2"/>
            </a:graphicData>
          </a:graphic>
        </xdr:graphicFrame>
      </mc:Choice>
      <mc:Fallback xmlns="">
        <xdr:sp macro="" textlink="">
          <xdr:nvSpPr>
            <xdr:cNvPr id="0" name=""/>
            <xdr:cNvSpPr>
              <a:spLocks noTextEdit="1"/>
            </xdr:cNvSpPr>
          </xdr:nvSpPr>
          <xdr:spPr>
            <a:xfrm>
              <a:off x="0" y="2619280"/>
              <a:ext cx="1828800" cy="90496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85725</xdr:rowOff>
    </xdr:from>
    <xdr:to>
      <xdr:col>2</xdr:col>
      <xdr:colOff>457200</xdr:colOff>
      <xdr:row>31</xdr:row>
      <xdr:rowOff>104775</xdr:rowOff>
    </xdr:to>
    <mc:AlternateContent xmlns:mc="http://schemas.openxmlformats.org/markup-compatibility/2006" xmlns:a14="http://schemas.microsoft.com/office/drawing/2010/main">
      <mc:Choice Requires="a14">
        <xdr:graphicFrame macro="">
          <xdr:nvGraphicFramePr>
            <xdr:cNvPr id="31" name="Specialization 3">
              <a:extLst>
                <a:ext uri="{FF2B5EF4-FFF2-40B4-BE49-F238E27FC236}">
                  <a16:creationId xmlns:a16="http://schemas.microsoft.com/office/drawing/2014/main" id="{A799C936-0210-4526-806A-36E2080D7152}"/>
                </a:ext>
              </a:extLst>
            </xdr:cNvPr>
            <xdr:cNvGraphicFramePr/>
          </xdr:nvGraphicFramePr>
          <xdr:xfrm>
            <a:off x="0" y="0"/>
            <a:ext cx="0" cy="0"/>
          </xdr:xfrm>
          <a:graphic>
            <a:graphicData uri="http://schemas.microsoft.com/office/drawing/2010/slicer">
              <sle:slicer xmlns:sle="http://schemas.microsoft.com/office/drawing/2010/slicer" name="Specialization 3"/>
            </a:graphicData>
          </a:graphic>
        </xdr:graphicFrame>
      </mc:Choice>
      <mc:Fallback xmlns="">
        <xdr:sp macro="" textlink="">
          <xdr:nvSpPr>
            <xdr:cNvPr id="0" name=""/>
            <xdr:cNvSpPr>
              <a:spLocks noTextEdit="1"/>
            </xdr:cNvSpPr>
          </xdr:nvSpPr>
          <xdr:spPr>
            <a:xfrm>
              <a:off x="0" y="5534025"/>
              <a:ext cx="1828800" cy="10668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142874</xdr:rowOff>
    </xdr:from>
    <xdr:to>
      <xdr:col>2</xdr:col>
      <xdr:colOff>457200</xdr:colOff>
      <xdr:row>12</xdr:row>
      <xdr:rowOff>76200</xdr:rowOff>
    </xdr:to>
    <mc:AlternateContent xmlns:mc="http://schemas.openxmlformats.org/markup-compatibility/2006" xmlns:a14="http://schemas.microsoft.com/office/drawing/2010/main">
      <mc:Choice Requires="a14">
        <xdr:graphicFrame macro="">
          <xdr:nvGraphicFramePr>
            <xdr:cNvPr id="32" name="Type 3">
              <a:extLst>
                <a:ext uri="{FF2B5EF4-FFF2-40B4-BE49-F238E27FC236}">
                  <a16:creationId xmlns:a16="http://schemas.microsoft.com/office/drawing/2014/main" id="{CC2A8C76-9E5D-46D2-8390-2C53F47BDA89}"/>
                </a:ext>
              </a:extLst>
            </xdr:cNvPr>
            <xdr:cNvGraphicFramePr/>
          </xdr:nvGraphicFramePr>
          <xdr:xfrm>
            <a:off x="0" y="0"/>
            <a:ext cx="0" cy="0"/>
          </xdr:xfrm>
          <a:graphic>
            <a:graphicData uri="http://schemas.microsoft.com/office/drawing/2010/slicer">
              <sle:slicer xmlns:sle="http://schemas.microsoft.com/office/drawing/2010/slicer" name="Type 3"/>
            </a:graphicData>
          </a:graphic>
        </xdr:graphicFrame>
      </mc:Choice>
      <mc:Fallback xmlns="">
        <xdr:sp macro="" textlink="">
          <xdr:nvSpPr>
            <xdr:cNvPr id="0" name=""/>
            <xdr:cNvSpPr>
              <a:spLocks noTextEdit="1"/>
            </xdr:cNvSpPr>
          </xdr:nvSpPr>
          <xdr:spPr>
            <a:xfrm>
              <a:off x="0" y="1285874"/>
              <a:ext cx="1828800" cy="1190626"/>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466725</xdr:colOff>
      <xdr:row>3</xdr:row>
      <xdr:rowOff>38101</xdr:rowOff>
    </xdr:from>
    <xdr:to>
      <xdr:col>21</xdr:col>
      <xdr:colOff>333375</xdr:colOff>
      <xdr:row>19</xdr:row>
      <xdr:rowOff>133351</xdr:rowOff>
    </xdr:to>
    <mc:AlternateContent xmlns:mc="http://schemas.openxmlformats.org/markup-compatibility/2006">
      <mc:Choice xmlns:cx4="http://schemas.microsoft.com/office/drawing/2016/5/10/chartex" Requires="cx4">
        <xdr:graphicFrame macro="">
          <xdr:nvGraphicFramePr>
            <xdr:cNvPr id="37" name="Chart 36">
              <a:extLst>
                <a:ext uri="{FF2B5EF4-FFF2-40B4-BE49-F238E27FC236}">
                  <a16:creationId xmlns:a16="http://schemas.microsoft.com/office/drawing/2014/main" id="{0079D7B8-3C7B-4452-8AB3-DFAF99AE2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1439525" y="666751"/>
              <a:ext cx="3295650" cy="344805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0</xdr:row>
      <xdr:rowOff>0</xdr:rowOff>
    </xdr:from>
    <xdr:to>
      <xdr:col>2</xdr:col>
      <xdr:colOff>457201</xdr:colOff>
      <xdr:row>6</xdr:row>
      <xdr:rowOff>133349</xdr:rowOff>
    </xdr:to>
    <xdr:pic>
      <xdr:nvPicPr>
        <xdr:cNvPr id="41" name="Picture 40">
          <a:extLst>
            <a:ext uri="{FF2B5EF4-FFF2-40B4-BE49-F238E27FC236}">
              <a16:creationId xmlns:a16="http://schemas.microsoft.com/office/drawing/2014/main" id="{4081FFB0-88DF-4DA7-9B1C-8DF29FD3BBF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0" y="0"/>
          <a:ext cx="1828801" cy="139064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han Ramzan" refreshedDate="45476.648689467591" createdVersion="7" refreshedVersion="7" minRefreshableVersion="3" recordCount="227" xr:uid="{EA38DE98-E710-4C4B-AA0E-7B889DB1B21D}">
  <cacheSource type="worksheet">
    <worksheetSource name="All_the_Universities_of_Pakistan"/>
  </cacheSource>
  <cacheFields count="7">
    <cacheField name="University" numFmtId="0">
      <sharedItems count="227">
        <s v="Riphah International University"/>
        <s v="Capital University of Science &amp; Technology"/>
        <s v="Quaid-i-Azam University"/>
        <s v="Pakistan Institute of Engineering and Applied Sciences"/>
        <s v="National Defence University, Pakistan"/>
        <s v="Allama Iqbal Open University"/>
        <s v="International Islamic University, Islamabad"/>
        <s v="National University of Sciences and Technology, Pakistan"/>
        <s v="COMSATS University"/>
        <s v="National University of Computer and Emerging Sciences"/>
        <s v="Bahria University"/>
        <s v="Sir Syed CASE Institute of Technology"/>
        <s v="Federal Urdu University of Arts, Science and Technology"/>
        <s v="Institute of Space Technology"/>
        <s v="Foundation University, Islamabad"/>
        <s v="National University of Modern Languages"/>
        <s v="Air University, Islamabad"/>
        <s v="Shifa Tameer-e-Millat University"/>
        <s v="Shaheed Zulfiqar Ali Bhutto Medical University"/>
        <s v="Muslim Youth University"/>
        <s v="National University of Technology"/>
        <s v="Pakistan Institute of Development Economics"/>
        <s v="National Skills University"/>
        <s v="Ibadat International University"/>
        <s v="University of Balochistan"/>
        <s v="Balochistan University of Engineering and Technology"/>
        <s v="Al-Hamd Islamic University"/>
        <s v="Balochistan University of Information Technology, Engineering and Management Sciences"/>
        <s v="Sardar Bahadur Khan Women's University"/>
        <s v="Lasbela University of Agriculture, Water and Marine Sciences"/>
        <s v="University of Turbat"/>
        <s v="University of Loralai"/>
        <s v="Mir Chakar Khan Rind University"/>
        <s v="University of Gwadar"/>
        <s v="Islamia College University"/>
        <s v="Pakistan Military Academy"/>
        <s v="Pakistan Air Force Academy"/>
        <s v="University of Peshawar"/>
        <s v="Gomal University"/>
        <s v="University of Engineering and Technology, Peshawar"/>
        <s v="University of Agriculture, Peshawar"/>
        <s v="Preston University"/>
        <s v="CECOS University of Information Technology and Emerging Sciences"/>
        <s v="Ghulam Ishaq Khan Institute of Engineering Sciences and Technology"/>
        <s v="Kohat University of Science and Technology"/>
        <s v="University of Malakand"/>
        <s v="Qurtuba University"/>
        <s v="Sarhad University of Science and Information Technology"/>
        <s v="City University of Science and Information Technology, Peshawar"/>
        <s v="Hazara University"/>
        <s v="Gandhara University"/>
        <s v="Northern University, Nowshera"/>
        <s v="Institute of Management Sciences Peshawar"/>
        <s v="University of Science and Technology Bannu"/>
        <s v="Shaheed Benazir Bhutto Women University"/>
        <s v="Khyber Medical University"/>
        <s v="Abasyn University"/>
        <s v="Abdul Wali Khan University Mardan"/>
        <s v="Shaheed Benazir Bhutto University, Sheringal"/>
        <s v="University of Swat"/>
        <s v="Bacha Khan University"/>
        <s v="University of Haripur"/>
        <s v="IQRA National University"/>
        <s v="Khushal Khan Khattak University"/>
        <s v="University of Swabi"/>
        <s v="University of Buner"/>
        <s v="Abbottabad University of Science and Technology"/>
        <s v="Women University Mardan"/>
        <s v="Women University Swabi"/>
        <s v="University of Technology, Nowshera"/>
        <s v="FATA University"/>
        <s v="University of Chitral"/>
        <s v="University of Engineering and Technology, Mardan"/>
        <s v="University of Agriculture, Dera Ismail Khan"/>
        <s v="University of Lakki Marwat"/>
        <s v="Pak-Austria Fachhochschule: Institute of Applied Sciences and Technology"/>
        <s v="University of Dir"/>
        <s v="King Edward Medical University"/>
        <s v="University of Engineering and Technology, Lahore"/>
        <s v="Forman Christian College"/>
        <s v="National College of Arts"/>
        <s v="University of Veterinary and Animal Sciences"/>
        <s v="University of the Punjab"/>
        <s v="Punjab Tianjin University of Technology"/>
        <s v="University of Agriculture, Faisalabad"/>
        <s v="Namal Institute"/>
        <s v="Kinnaird College for Women University"/>
        <s v="Government College University, Lahore"/>
        <s v="Lahore College for Women University"/>
        <s v="Government College University, Faisalabad"/>
        <s v="Fatima Jinnah Medical University"/>
        <s v="National Textile University"/>
        <s v="Pir Mehr Ali Shah Arid Agriculture University"/>
        <s v="Bahauddin Zakariya University"/>
        <s v="The Islamia University of Bahawalpur"/>
        <s v="University of Engineering and Technology, Taxila"/>
        <s v="Lahore University of Management Sciences"/>
        <s v="NFC Institute of Engineering and Technology"/>
        <s v="Institute of Management Sciences, Lahore"/>
        <s v="University of Management and Technology, Lahore"/>
        <s v="National College of Business Administration and Economics"/>
        <s v="University of Central Punjab"/>
        <s v="Fatima Jinnah Women University"/>
        <s v="University of Sargodha"/>
        <s v="University of Health Sciences, Lahore"/>
        <s v="University of Education"/>
        <s v="GIFT University"/>
        <s v="Hajvery University"/>
        <s v="Faisalabad Medical University"/>
        <s v="University of Faisalabad"/>
        <s v="University of Lahore"/>
        <s v="Beaconhouse National University"/>
        <s v="University of South Asia"/>
        <s v="University of Gujrat"/>
        <s v="Superior University"/>
        <s v="Minhaj University, Lahore"/>
        <s v="HITEC University"/>
        <s v="University of Wah"/>
        <s v="Pakistan Institute of Fashion and Design"/>
        <s v="Women University Multan"/>
        <s v="Institute of Southern Punjab"/>
        <s v="Qarshi University"/>
        <s v="Government College Women University, Sialkot"/>
        <s v="Government Sadiq College Women University"/>
        <s v="Ghazi University"/>
        <s v="Government College Women University, Faisalabad"/>
        <s v="Information Technology University (Lahore)"/>
        <s v="Muhammad Nawaz Sharif University of Agriculture"/>
        <s v="Muhammad Nawaz Sharif University of Engineering and Technology"/>
        <s v="Virtual University of Pakistan"/>
        <s v="Lahore Garrison University"/>
        <s v="Cholistan University of Veterinary and Animal Sciences"/>
        <s v="Khawaja Fareed University of Engineering and Information Technology"/>
        <s v="University of Engineering and Technology, Rasul"/>
        <s v="University of Sahiwal"/>
        <s v="University of Okara"/>
        <s v="University of Jhang"/>
        <s v="NUR International University"/>
        <s v="University of Sialkot"/>
        <s v="Lahore School of Economics"/>
        <s v="Rawalpindi Medical University"/>
        <s v="Nishtar Medical University"/>
        <s v="National University of Medical Sciences"/>
        <s v="University of Home Economics Lahore"/>
        <s v="Mir Chakar Khan Rind University of Technology"/>
        <s v="Rawalpindi Women University"/>
        <s v="Institute for Art and Culture"/>
        <s v="University of Narowal"/>
        <s v="Al-Qadir University"/>
        <s v="Baba Guru Nanak University"/>
        <s v="University of Chakwal"/>
        <s v="University of Mianwali"/>
        <s v="Thal University"/>
        <s v="Green International University"/>
        <s v="Kohsar University Murree"/>
        <s v="Lahore Institute of Science and Technology"/>
        <s v="Grand Asian University Sialkot"/>
        <s v="Government Viqar-un-Nisa Women University"/>
        <s v="Liaquat University of Medical and Health Sciences"/>
        <s v="Sindh Madressatul Islam University"/>
        <s v="NED University of Engineering and Technology"/>
        <s v="Dow University of Health Sciences"/>
        <s v="University of Sindh"/>
        <s v="University of Karachi"/>
        <s v="Institute of Business Administration, Karachi"/>
        <s v="Dawood University of Engineering and Technology"/>
        <s v="Mehran University of Engineering and Technology"/>
        <s v="Pakistan Naval Academy"/>
        <s v="Shah Abdul Latif University"/>
        <s v="Quaid-e-Awam University of Engineering, Science and Technology"/>
        <s v="Sindh Agriculture University"/>
        <s v="Indus Valley School of Art and Architecture"/>
        <s v="Baqai Medical University"/>
        <s v="Hamdard University"/>
        <s v="Commecs institute of business and emerging sciences"/>
        <s v="Sir Syed University of Engineering and Technology"/>
        <s v="Sukkur Institute of Business Administration (IBA) University"/>
        <s v="Textile Institute of Pakistan"/>
        <s v="Institute of Business Management"/>
        <s v="Shaheed Zulfiqar Ali Bhutto Institute of Science and Technology"/>
        <s v="Isra University"/>
        <s v="Karachi Institute of Economics and Technology"/>
        <s v="Greenwich University, Karachi"/>
        <s v="Jinnah University for Women"/>
        <s v="Iqra University"/>
        <s v="Dadabhoy Institute of Higher Education"/>
        <s v="Ilma University"/>
        <s v="Preston Institute of Management Sciences and Technology"/>
        <s v="Indus University"/>
        <s v="University of EAST"/>
        <s v="Aga Khan University"/>
        <s v="Shaheed Mohtarma Benazir Bhutto Medical University"/>
        <s v="Muhammad Ali Jinnah University"/>
        <s v="Sindh Institute of Medical Sciences"/>
        <s v="Karachi School for Business and Leadership"/>
        <s v="Habib University"/>
        <s v="Benazir Bhutto Shaheed University"/>
        <s v="Shaheed Benazir Bhutto University, Benazirabad"/>
        <s v="KASB Institute of Technology"/>
        <s v="Pir Abdul Qadir Shah Jeelani Institute of Medical Sciences"/>
        <s v="Jinnah Sindh Medical University"/>
        <s v="Shaheed Zulfiqar Ali Bhutto University of Law"/>
        <s v="DHA Suffa University"/>
        <s v="Nazeer Hussain University"/>
        <s v="Peoples University of Medical and Health Sciences for Women"/>
        <s v="Shaheed Benazir Bhutto University of Veterinary and Animal Sciences"/>
        <s v="Newports Institute of Communications and Economics"/>
        <s v="Shaheed Benazir Bhutto City University"/>
        <s v="Shaheed Benazir Bhutto Dewan University"/>
        <s v="Hyderabad Institute of Arts, Science and Technology"/>
        <s v="Qalandar Shahbaz University of Modern Sciences"/>
        <s v="Benazir Bhutto Shaheed University of Technology and Skill Development"/>
        <s v="Begum Nusrat Bhutto Women University"/>
        <s v="University of Sufism and Modern Sciences"/>
        <s v="Government College University Hyderabad"/>
        <s v="Shaikh Ayaz University"/>
        <s v="Ziauddin University"/>
        <s v="Salim Habib University"/>
        <s v="Mirpur University of Science and Technology"/>
        <s v="University of Azad Jammu and Kashmir"/>
        <s v="University of Poonch"/>
        <s v="Al-Khair University"/>
        <s v="Mohi-ud-Din Islamic University"/>
        <s v="Women University of Azad Jammu and Kashmir Bagh"/>
        <s v="University of Kotli"/>
        <s v="Karakoram International University"/>
        <s v="Baltistan University"/>
      </sharedItems>
    </cacheField>
    <cacheField name="Location" numFmtId="0">
      <sharedItems count="72">
        <s v="Islamabad"/>
        <s v="Quetta"/>
        <s v="Khuzdar"/>
        <s v="Lasbela"/>
        <s v="Turbat"/>
        <s v="Loralai"/>
        <s v="Sibi"/>
        <s v="Gwadar"/>
        <s v="Peshawar"/>
        <s v="Abbotabad"/>
        <s v="Risalpur"/>
        <s v="Dera Ismail Khan"/>
        <s v="Kohat"/>
        <s v="Swabi"/>
        <s v="Chakdara"/>
        <s v="Mansehra"/>
        <s v="Nowshera"/>
        <s v="Bannu"/>
        <s v="Mardan"/>
        <s v="Upper Dir"/>
        <s v="Swat"/>
        <s v="Charsadda"/>
        <s v="Haripur"/>
        <s v="Karak"/>
        <s v="Buner"/>
        <s v="Abbottabad"/>
        <s v="Akhorwal"/>
        <s v="Chitral"/>
        <s v="Lakki Marwat"/>
        <s v="Timergara"/>
        <s v="Lahore"/>
        <s v="Faisalabad"/>
        <s v="Mianwali"/>
        <s v="Rawalpindi"/>
        <s v="Multan"/>
        <s v="Bahawalpur"/>
        <s v="Taxila"/>
        <s v="Sargodha"/>
        <s v="Gujranwala"/>
        <s v="Gujrat"/>
        <s v="Wah"/>
        <s v="Sialkot"/>
        <s v="Dera Ghazi Khan"/>
        <s v="Rahim Yar Khan"/>
        <s v="Mandi Bahauddin"/>
        <s v="Sahiwal"/>
        <s v="Okara"/>
        <s v="Jhang"/>
        <s v="Narowal"/>
        <s v="Sohawa"/>
        <s v="Nankana Sahib"/>
        <s v="Chakwal"/>
        <s v="Bhakkar"/>
        <s v="Murree"/>
        <s v="Jamshoro"/>
        <s v="Karachi"/>
        <s v="Khairpur"/>
        <s v="Benazirabad"/>
        <s v="Tandojam"/>
        <s v="Sukkur"/>
        <s v="Hyderabad"/>
        <s v="Larkana"/>
        <s v="Bhit Shah"/>
        <s v="Shikarpur"/>
        <s v="Mirpur"/>
        <s v="Muzaffarabad"/>
        <s v="Rawalakot"/>
        <s v="Nerian Sharif"/>
        <s v="Bagh"/>
        <s v="Kotli"/>
        <s v="Gilgit"/>
        <s v="Skardu"/>
      </sharedItems>
    </cacheField>
    <cacheField name="Province" numFmtId="0">
      <sharedItems count="7">
        <s v="Federal Capital Territory"/>
        <s v="Balochistan"/>
        <s v="Khyber Pakhtunkhwa"/>
        <s v="Punjab"/>
        <s v="Sindh"/>
        <s v="Azad Jammu and Kashmir"/>
        <s v="Gilgit-Baltistan"/>
      </sharedItems>
    </cacheField>
    <cacheField name="Established" numFmtId="0">
      <sharedItems containsSemiMixedTypes="0" containsString="0" containsNumber="1" containsInteger="1" minValue="1860" maxValue="2022" count="70">
        <n v="2002"/>
        <n v="1998"/>
        <n v="1967"/>
        <n v="1970"/>
        <n v="1974"/>
        <n v="1980"/>
        <n v="1991"/>
        <n v="2000"/>
        <n v="2001"/>
        <n v="1949"/>
        <n v="1969"/>
        <n v="2012"/>
        <n v="2013"/>
        <n v="2015"/>
        <n v="2018"/>
        <n v="1957"/>
        <n v="2021"/>
        <n v="1987"/>
        <n v="1995"/>
        <n v="2004"/>
        <n v="2005"/>
        <n v="2009"/>
        <n v="2019"/>
        <n v="1913"/>
        <n v="1947"/>
        <n v="1950"/>
        <n v="1981"/>
        <n v="1984"/>
        <n v="1986"/>
        <n v="1988"/>
        <n v="2007"/>
        <n v="2016"/>
        <n v="2017"/>
        <n v="2020"/>
        <n v="1860"/>
        <n v="1921"/>
        <n v="1864"/>
        <n v="1875"/>
        <n v="1882"/>
        <n v="1906"/>
        <n v="2008"/>
        <n v="1922"/>
        <n v="1897"/>
        <n v="1948"/>
        <n v="1959"/>
        <n v="1975"/>
        <n v="1985"/>
        <n v="1990"/>
        <n v="1994"/>
        <n v="1973"/>
        <n v="1999"/>
        <n v="2003"/>
        <n v="2010"/>
        <n v="2011"/>
        <n v="2014"/>
        <n v="1873"/>
        <n v="1997"/>
        <n v="1951"/>
        <n v="1955"/>
        <n v="2022"/>
        <n v="1881"/>
        <n v="1885"/>
        <n v="1945"/>
        <n v="1962"/>
        <n v="1963"/>
        <n v="1977"/>
        <n v="1989"/>
        <n v="1993"/>
        <n v="1983"/>
        <n v="1917"/>
      </sharedItems>
    </cacheField>
    <cacheField name="Campuses" numFmtId="0">
      <sharedItems count="61">
        <s v="Faisalabad,Lahore,Malakand"/>
        <s v="NA"/>
        <s v="Abbottabad,Attock,Lahore,Vehari,Sahiwal,Wah"/>
        <s v="Chiniot,Karachi,Lahore,Peshawar"/>
        <s v="Karachi,Lahore"/>
        <s v="Sheikhupura"/>
        <s v="Karachi"/>
        <s v="Rawalpindi,Sialkot"/>
        <s v="Faisalabad,Lahore,Multan,Karachi,Hyderabad,Peshawar,Quetta,Gwadar"/>
        <s v="Multan,Kamra"/>
        <s v="Mastung,Kharan,Pishin"/>
        <s v="Islamabad"/>
        <s v="Zhob"/>
        <s v="Noshki,Pishin,Khuzdar"/>
        <s v="Wadh,Dera Murad Jamali"/>
        <s v="Gwadar_x000a_(2016-2021)"/>
        <s v="Tank"/>
        <s v="Abbottabad,Bannu,Jalozai,Kohat"/>
        <s v="Mardan"/>
        <s v="Karachi,Islamabad,Lahore,Peshawar"/>
        <s v="Hangu"/>
        <s v="Dera Ismail Khan"/>
        <s v="United Arab Emirates"/>
        <s v="Battagram"/>
        <s v="Abbottabad,Bannu,Dera Ismail Khan,Saidu Sharif"/>
        <s v="Chitral,Pabbi"/>
        <s v="Chitral"/>
        <s v="Swat"/>
        <s v="Faisalabad,Sheikhupura,Gujranwala,Narowal"/>
        <s v="Rawalpindi"/>
        <s v="Jhang,Pattoki,Narowal,Layyah"/>
        <s v="Gujranwala,Jhelum,Khanspur"/>
        <s v="Burewala,Toba Tek Singh,Depalpur"/>
        <s v="Jhang"/>
        <s v="Layyah,Sahiwal,Chiniot"/>
        <s v="Layyah,Vehari"/>
        <s v="Bahawalnagar,Rahim Yar Khan"/>
        <s v="Sialkot"/>
        <s v="Multan,Bahawalpur,Rahim Yar Khan"/>
        <s v="Bhakkar"/>
        <s v="Attock,Dera Ghazi Khan,Faisalabad,Jauharabad,Multan,Vehari"/>
        <s v="Gujrat,Sargodha,Pakpattan"/>
        <s v="Lahore,Rawalpindi,Narowal,Mandi Bahauddin"/>
        <s v="Across the entirePakistan"/>
        <s v="Tharparkar"/>
        <s v="Hyderabad,Larkana,Badin,Dadu,Mirpur Khas,Naushahro Feroze,Thatta,Bhit Shah,"/>
        <s v="Khairpur,Sujawal,Jacobabad,"/>
        <s v="Ghotki,Shikarpur,Shahdadkot"/>
        <s v="Larkana"/>
        <s v="Dokri,Khairpur,Umerkot"/>
        <s v="Hyderabad,Larkana,Mirpurkhas"/>
        <s v="Hyderabad,Islamabad,Larkana,United Arab Emirates"/>
        <s v="Islamabad,Karachi"/>
        <s v="Mauritius"/>
        <s v="Islamabad,Quetta"/>
        <s v="London"/>
        <s v="Sanghar,Naushehro Feroze"/>
        <s v="Bhimber"/>
        <s v="Neelam,Jhelum Valley"/>
        <s v="Sudhanoti,Haveli"/>
        <s v="Hunza Valley,Ghizar,Chilas"/>
      </sharedItems>
    </cacheField>
    <cacheField name="Specialization" numFmtId="0">
      <sharedItems count="6">
        <s v="General"/>
        <s v="Medical"/>
        <s v="Engineering and Technology"/>
        <s v="Agriculture and Veterinary"/>
        <s v="Arts and Design"/>
        <s v="Sufism"/>
      </sharedItems>
    </cacheField>
    <cacheField name="Type" numFmtId="0">
      <sharedItems count="3">
        <s v="Private"/>
        <s v="Public"/>
        <s v="Military"/>
      </sharedItems>
    </cacheField>
  </cacheFields>
  <extLst>
    <ext xmlns:x14="http://schemas.microsoft.com/office/spreadsheetml/2009/9/main" uri="{725AE2AE-9491-48be-B2B4-4EB974FC3084}">
      <x14:pivotCacheDefinition pivotCacheId="3884160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rhan Ramzan" refreshedDate="45482.708402199074" backgroundQuery="1" createdVersion="7" refreshedVersion="7" minRefreshableVersion="3" recordCount="0" supportSubquery="1" supportAdvancedDrill="1" xr:uid="{936D21FF-42ED-4D9E-AB12-44D7801017DE}">
  <cacheSource type="external" connectionId="2"/>
  <cacheFields count="3">
    <cacheField name="[All_the_Universities_of_Pakistan].[Country].[Country]" caption="Country" numFmtId="0" hierarchy="7" level="1">
      <sharedItems count="1">
        <s v="Pakistan"/>
      </sharedItems>
    </cacheField>
    <cacheField name="[All_the_Universities_of_Pakistan].[Province].[Province]" caption="Province" numFmtId="0" hierarchy="2" level="1">
      <sharedItems count="7">
        <s v="Azad Jammu and Kashmir"/>
        <s v="Balochistan"/>
        <s v="Federal Capital Territory"/>
        <s v="Gilgit-Baltistan"/>
        <s v="Khyber Pakhtunkhwa"/>
        <s v="Punjab"/>
        <s v="Sindh"/>
      </sharedItems>
    </cacheField>
    <cacheField name="[Measures].[Count of University]" caption="Count of University" numFmtId="0" hierarchy="10" level="32767"/>
  </cacheFields>
  <cacheHierarchies count="11">
    <cacheHierarchy uniqueName="[All_the_Universities_of_Pakistan].[University]" caption="University" attribute="1" defaultMemberUniqueName="[All_the_Universities_of_Pakistan].[University].[All]" allUniqueName="[All_the_Universities_of_Pakistan].[University].[All]" dimensionUniqueName="[All_the_Universities_of_Pakistan]" displayFolder="" count="0" memberValueDatatype="130" unbalanced="0"/>
    <cacheHierarchy uniqueName="[All_the_Universities_of_Pakistan].[Location]" caption="Location" attribute="1" defaultMemberUniqueName="[All_the_Universities_of_Pakistan].[Location].[All]" allUniqueName="[All_the_Universities_of_Pakistan].[Location].[All]" dimensionUniqueName="[All_the_Universities_of_Pakistan]" displayFolder="" count="0" memberValueDatatype="130" unbalanced="0"/>
    <cacheHierarchy uniqueName="[All_the_Universities_of_Pakistan].[Province]" caption="Province" attribute="1" defaultMemberUniqueName="[All_the_Universities_of_Pakistan].[Province].[All]" allUniqueName="[All_the_Universities_of_Pakistan].[Province].[All]" dimensionUniqueName="[All_the_Universities_of_Pakistan]" displayFolder="" count="2" memberValueDatatype="130" unbalanced="0">
      <fieldsUsage count="2">
        <fieldUsage x="-1"/>
        <fieldUsage x="1"/>
      </fieldsUsage>
    </cacheHierarchy>
    <cacheHierarchy uniqueName="[All_the_Universities_of_Pakistan].[Established]" caption="Established" attribute="1" defaultMemberUniqueName="[All_the_Universities_of_Pakistan].[Established].[All]" allUniqueName="[All_the_Universities_of_Pakistan].[Established].[All]" dimensionUniqueName="[All_the_Universities_of_Pakistan]" displayFolder="" count="0" memberValueDatatype="20" unbalanced="0"/>
    <cacheHierarchy uniqueName="[All_the_Universities_of_Pakistan].[Campuses]" caption="Campuses" attribute="1" defaultMemberUniqueName="[All_the_Universities_of_Pakistan].[Campuses].[All]" allUniqueName="[All_the_Universities_of_Pakistan].[Campuses].[All]" dimensionUniqueName="[All_the_Universities_of_Pakistan]" displayFolder="" count="0" memberValueDatatype="130" unbalanced="0"/>
    <cacheHierarchy uniqueName="[All_the_Universities_of_Pakistan].[Specialization]" caption="Specialization" attribute="1" defaultMemberUniqueName="[All_the_Universities_of_Pakistan].[Specialization].[All]" allUniqueName="[All_the_Universities_of_Pakistan].[Specialization].[All]" dimensionUniqueName="[All_the_Universities_of_Pakistan]" displayFolder="" count="0" memberValueDatatype="130" unbalanced="0"/>
    <cacheHierarchy uniqueName="[All_the_Universities_of_Pakistan].[Type]" caption="Type" attribute="1" defaultMemberUniqueName="[All_the_Universities_of_Pakistan].[Type].[All]" allUniqueName="[All_the_Universities_of_Pakistan].[Type].[All]" dimensionUniqueName="[All_the_Universities_of_Pakistan]" displayFolder="" count="0" memberValueDatatype="130" unbalanced="0"/>
    <cacheHierarchy uniqueName="[All_the_Universities_of_Pakistan].[Country]" caption="Country" attribute="1" defaultMemberUniqueName="[All_the_Universities_of_Pakistan].[Country].[All]" allUniqueName="[All_the_Universities_of_Pakistan].[Country].[All]" dimensionUniqueName="[All_the_Universities_of_Pakistan]" displayFolder="" count="2" memberValueDatatype="130" unbalanced="0">
      <fieldsUsage count="2">
        <fieldUsage x="-1"/>
        <fieldUsage x="0"/>
      </fieldsUsage>
    </cacheHierarchy>
    <cacheHierarchy uniqueName="[Measures].[__XL_Count All_the_Universities_of_Pakistan]" caption="__XL_Count All_the_Universities_of_Pakistan" measure="1" displayFolder="" measureGroup="All_the_Universities_of_Pakistan" count="0" hidden="1"/>
    <cacheHierarchy uniqueName="[Measures].[__No measures defined]" caption="__No measures defined" measure="1" displayFolder="" count="0" hidden="1"/>
    <cacheHierarchy uniqueName="[Measures].[Count of University]" caption="Count of University" measure="1" displayFolder="" measureGroup="All_the_Universities_of_Pakistan"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name="All_the_Universities_of_Pakistan" uniqueName="[All_the_Universities_of_Pakistan]" caption="All_the_Universities_of_Pakistan"/>
    <dimension measure="1" name="Measures" uniqueName="[Measures]" caption="Measures"/>
  </dimensions>
  <measureGroups count="1">
    <measureGroup name="All_the_Universities_of_Pakistan" caption="All_the_Universities_of_Pakista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7">
  <r>
    <x v="0"/>
    <x v="0"/>
    <x v="0"/>
    <x v="0"/>
    <x v="0"/>
    <x v="0"/>
    <x v="0"/>
  </r>
  <r>
    <x v="1"/>
    <x v="0"/>
    <x v="0"/>
    <x v="1"/>
    <x v="1"/>
    <x v="0"/>
    <x v="0"/>
  </r>
  <r>
    <x v="2"/>
    <x v="0"/>
    <x v="0"/>
    <x v="2"/>
    <x v="1"/>
    <x v="0"/>
    <x v="1"/>
  </r>
  <r>
    <x v="3"/>
    <x v="0"/>
    <x v="0"/>
    <x v="2"/>
    <x v="1"/>
    <x v="0"/>
    <x v="1"/>
  </r>
  <r>
    <x v="4"/>
    <x v="0"/>
    <x v="0"/>
    <x v="3"/>
    <x v="1"/>
    <x v="0"/>
    <x v="1"/>
  </r>
  <r>
    <x v="5"/>
    <x v="0"/>
    <x v="0"/>
    <x v="4"/>
    <x v="1"/>
    <x v="0"/>
    <x v="1"/>
  </r>
  <r>
    <x v="6"/>
    <x v="0"/>
    <x v="0"/>
    <x v="5"/>
    <x v="1"/>
    <x v="0"/>
    <x v="1"/>
  </r>
  <r>
    <x v="7"/>
    <x v="0"/>
    <x v="0"/>
    <x v="6"/>
    <x v="1"/>
    <x v="0"/>
    <x v="1"/>
  </r>
  <r>
    <x v="8"/>
    <x v="0"/>
    <x v="0"/>
    <x v="1"/>
    <x v="2"/>
    <x v="0"/>
    <x v="1"/>
  </r>
  <r>
    <x v="9"/>
    <x v="0"/>
    <x v="0"/>
    <x v="7"/>
    <x v="3"/>
    <x v="0"/>
    <x v="0"/>
  </r>
  <r>
    <x v="10"/>
    <x v="0"/>
    <x v="0"/>
    <x v="7"/>
    <x v="4"/>
    <x v="0"/>
    <x v="1"/>
  </r>
  <r>
    <x v="11"/>
    <x v="0"/>
    <x v="0"/>
    <x v="8"/>
    <x v="5"/>
    <x v="0"/>
    <x v="0"/>
  </r>
  <r>
    <x v="12"/>
    <x v="0"/>
    <x v="0"/>
    <x v="9"/>
    <x v="6"/>
    <x v="0"/>
    <x v="1"/>
  </r>
  <r>
    <x v="13"/>
    <x v="0"/>
    <x v="0"/>
    <x v="0"/>
    <x v="1"/>
    <x v="0"/>
    <x v="1"/>
  </r>
  <r>
    <x v="14"/>
    <x v="0"/>
    <x v="0"/>
    <x v="0"/>
    <x v="7"/>
    <x v="0"/>
    <x v="0"/>
  </r>
  <r>
    <x v="15"/>
    <x v="0"/>
    <x v="0"/>
    <x v="10"/>
    <x v="8"/>
    <x v="0"/>
    <x v="1"/>
  </r>
  <r>
    <x v="16"/>
    <x v="0"/>
    <x v="0"/>
    <x v="0"/>
    <x v="9"/>
    <x v="0"/>
    <x v="1"/>
  </r>
  <r>
    <x v="17"/>
    <x v="0"/>
    <x v="0"/>
    <x v="11"/>
    <x v="1"/>
    <x v="0"/>
    <x v="0"/>
  </r>
  <r>
    <x v="18"/>
    <x v="0"/>
    <x v="0"/>
    <x v="12"/>
    <x v="1"/>
    <x v="1"/>
    <x v="1"/>
  </r>
  <r>
    <x v="19"/>
    <x v="0"/>
    <x v="0"/>
    <x v="13"/>
    <x v="1"/>
    <x v="0"/>
    <x v="0"/>
  </r>
  <r>
    <x v="20"/>
    <x v="0"/>
    <x v="0"/>
    <x v="14"/>
    <x v="1"/>
    <x v="2"/>
    <x v="1"/>
  </r>
  <r>
    <x v="21"/>
    <x v="0"/>
    <x v="0"/>
    <x v="15"/>
    <x v="1"/>
    <x v="0"/>
    <x v="1"/>
  </r>
  <r>
    <x v="22"/>
    <x v="0"/>
    <x v="0"/>
    <x v="16"/>
    <x v="1"/>
    <x v="2"/>
    <x v="1"/>
  </r>
  <r>
    <x v="23"/>
    <x v="0"/>
    <x v="0"/>
    <x v="1"/>
    <x v="1"/>
    <x v="0"/>
    <x v="0"/>
  </r>
  <r>
    <x v="24"/>
    <x v="1"/>
    <x v="1"/>
    <x v="3"/>
    <x v="10"/>
    <x v="0"/>
    <x v="1"/>
  </r>
  <r>
    <x v="25"/>
    <x v="2"/>
    <x v="1"/>
    <x v="17"/>
    <x v="1"/>
    <x v="2"/>
    <x v="1"/>
  </r>
  <r>
    <x v="26"/>
    <x v="1"/>
    <x v="1"/>
    <x v="18"/>
    <x v="11"/>
    <x v="0"/>
    <x v="0"/>
  </r>
  <r>
    <x v="27"/>
    <x v="1"/>
    <x v="1"/>
    <x v="0"/>
    <x v="12"/>
    <x v="0"/>
    <x v="1"/>
  </r>
  <r>
    <x v="28"/>
    <x v="1"/>
    <x v="1"/>
    <x v="19"/>
    <x v="13"/>
    <x v="0"/>
    <x v="1"/>
  </r>
  <r>
    <x v="29"/>
    <x v="3"/>
    <x v="1"/>
    <x v="20"/>
    <x v="14"/>
    <x v="0"/>
    <x v="1"/>
  </r>
  <r>
    <x v="30"/>
    <x v="4"/>
    <x v="1"/>
    <x v="11"/>
    <x v="15"/>
    <x v="0"/>
    <x v="1"/>
  </r>
  <r>
    <x v="31"/>
    <x v="5"/>
    <x v="1"/>
    <x v="21"/>
    <x v="1"/>
    <x v="0"/>
    <x v="1"/>
  </r>
  <r>
    <x v="32"/>
    <x v="6"/>
    <x v="1"/>
    <x v="22"/>
    <x v="1"/>
    <x v="0"/>
    <x v="1"/>
  </r>
  <r>
    <x v="33"/>
    <x v="7"/>
    <x v="1"/>
    <x v="16"/>
    <x v="1"/>
    <x v="0"/>
    <x v="1"/>
  </r>
  <r>
    <x v="34"/>
    <x v="8"/>
    <x v="2"/>
    <x v="23"/>
    <x v="1"/>
    <x v="0"/>
    <x v="1"/>
  </r>
  <r>
    <x v="35"/>
    <x v="9"/>
    <x v="2"/>
    <x v="24"/>
    <x v="1"/>
    <x v="0"/>
    <x v="2"/>
  </r>
  <r>
    <x v="36"/>
    <x v="10"/>
    <x v="2"/>
    <x v="24"/>
    <x v="1"/>
    <x v="0"/>
    <x v="2"/>
  </r>
  <r>
    <x v="37"/>
    <x v="8"/>
    <x v="2"/>
    <x v="25"/>
    <x v="1"/>
    <x v="0"/>
    <x v="1"/>
  </r>
  <r>
    <x v="38"/>
    <x v="11"/>
    <x v="2"/>
    <x v="4"/>
    <x v="16"/>
    <x v="0"/>
    <x v="1"/>
  </r>
  <r>
    <x v="39"/>
    <x v="8"/>
    <x v="2"/>
    <x v="5"/>
    <x v="17"/>
    <x v="0"/>
    <x v="1"/>
  </r>
  <r>
    <x v="40"/>
    <x v="8"/>
    <x v="2"/>
    <x v="26"/>
    <x v="18"/>
    <x v="0"/>
    <x v="1"/>
  </r>
  <r>
    <x v="41"/>
    <x v="12"/>
    <x v="2"/>
    <x v="27"/>
    <x v="19"/>
    <x v="0"/>
    <x v="0"/>
  </r>
  <r>
    <x v="42"/>
    <x v="8"/>
    <x v="2"/>
    <x v="28"/>
    <x v="1"/>
    <x v="0"/>
    <x v="0"/>
  </r>
  <r>
    <x v="43"/>
    <x v="13"/>
    <x v="2"/>
    <x v="29"/>
    <x v="1"/>
    <x v="0"/>
    <x v="0"/>
  </r>
  <r>
    <x v="44"/>
    <x v="12"/>
    <x v="2"/>
    <x v="8"/>
    <x v="20"/>
    <x v="0"/>
    <x v="1"/>
  </r>
  <r>
    <x v="45"/>
    <x v="14"/>
    <x v="2"/>
    <x v="8"/>
    <x v="1"/>
    <x v="0"/>
    <x v="1"/>
  </r>
  <r>
    <x v="46"/>
    <x v="8"/>
    <x v="2"/>
    <x v="8"/>
    <x v="21"/>
    <x v="0"/>
    <x v="0"/>
  </r>
  <r>
    <x v="47"/>
    <x v="8"/>
    <x v="2"/>
    <x v="8"/>
    <x v="22"/>
    <x v="0"/>
    <x v="0"/>
  </r>
  <r>
    <x v="48"/>
    <x v="8"/>
    <x v="2"/>
    <x v="8"/>
    <x v="1"/>
    <x v="0"/>
    <x v="0"/>
  </r>
  <r>
    <x v="49"/>
    <x v="15"/>
    <x v="2"/>
    <x v="8"/>
    <x v="23"/>
    <x v="0"/>
    <x v="1"/>
  </r>
  <r>
    <x v="50"/>
    <x v="8"/>
    <x v="2"/>
    <x v="0"/>
    <x v="1"/>
    <x v="0"/>
    <x v="0"/>
  </r>
  <r>
    <x v="51"/>
    <x v="16"/>
    <x v="2"/>
    <x v="0"/>
    <x v="1"/>
    <x v="0"/>
    <x v="0"/>
  </r>
  <r>
    <x v="52"/>
    <x v="8"/>
    <x v="2"/>
    <x v="0"/>
    <x v="1"/>
    <x v="0"/>
    <x v="1"/>
  </r>
  <r>
    <x v="53"/>
    <x v="17"/>
    <x v="2"/>
    <x v="20"/>
    <x v="1"/>
    <x v="0"/>
    <x v="1"/>
  </r>
  <r>
    <x v="54"/>
    <x v="8"/>
    <x v="2"/>
    <x v="20"/>
    <x v="1"/>
    <x v="0"/>
    <x v="1"/>
  </r>
  <r>
    <x v="55"/>
    <x v="8"/>
    <x v="2"/>
    <x v="30"/>
    <x v="24"/>
    <x v="0"/>
    <x v="1"/>
  </r>
  <r>
    <x v="56"/>
    <x v="8"/>
    <x v="2"/>
    <x v="30"/>
    <x v="11"/>
    <x v="0"/>
    <x v="0"/>
  </r>
  <r>
    <x v="57"/>
    <x v="18"/>
    <x v="2"/>
    <x v="21"/>
    <x v="25"/>
    <x v="0"/>
    <x v="1"/>
  </r>
  <r>
    <x v="58"/>
    <x v="19"/>
    <x v="2"/>
    <x v="21"/>
    <x v="26"/>
    <x v="0"/>
    <x v="1"/>
  </r>
  <r>
    <x v="59"/>
    <x v="20"/>
    <x v="2"/>
    <x v="21"/>
    <x v="1"/>
    <x v="0"/>
    <x v="1"/>
  </r>
  <r>
    <x v="60"/>
    <x v="21"/>
    <x v="2"/>
    <x v="11"/>
    <x v="1"/>
    <x v="0"/>
    <x v="1"/>
  </r>
  <r>
    <x v="61"/>
    <x v="22"/>
    <x v="2"/>
    <x v="11"/>
    <x v="1"/>
    <x v="0"/>
    <x v="1"/>
  </r>
  <r>
    <x v="62"/>
    <x v="8"/>
    <x v="2"/>
    <x v="11"/>
    <x v="27"/>
    <x v="0"/>
    <x v="0"/>
  </r>
  <r>
    <x v="63"/>
    <x v="23"/>
    <x v="2"/>
    <x v="11"/>
    <x v="1"/>
    <x v="0"/>
    <x v="1"/>
  </r>
  <r>
    <x v="64"/>
    <x v="13"/>
    <x v="2"/>
    <x v="11"/>
    <x v="1"/>
    <x v="0"/>
    <x v="1"/>
  </r>
  <r>
    <x v="65"/>
    <x v="24"/>
    <x v="2"/>
    <x v="11"/>
    <x v="1"/>
    <x v="0"/>
    <x v="1"/>
  </r>
  <r>
    <x v="66"/>
    <x v="25"/>
    <x v="2"/>
    <x v="13"/>
    <x v="1"/>
    <x v="0"/>
    <x v="1"/>
  </r>
  <r>
    <x v="67"/>
    <x v="18"/>
    <x v="2"/>
    <x v="31"/>
    <x v="1"/>
    <x v="0"/>
    <x v="1"/>
  </r>
  <r>
    <x v="68"/>
    <x v="13"/>
    <x v="2"/>
    <x v="31"/>
    <x v="1"/>
    <x v="0"/>
    <x v="1"/>
  </r>
  <r>
    <x v="69"/>
    <x v="16"/>
    <x v="2"/>
    <x v="31"/>
    <x v="1"/>
    <x v="2"/>
    <x v="1"/>
  </r>
  <r>
    <x v="70"/>
    <x v="26"/>
    <x v="2"/>
    <x v="31"/>
    <x v="1"/>
    <x v="0"/>
    <x v="1"/>
  </r>
  <r>
    <x v="71"/>
    <x v="27"/>
    <x v="2"/>
    <x v="32"/>
    <x v="1"/>
    <x v="0"/>
    <x v="1"/>
  </r>
  <r>
    <x v="72"/>
    <x v="18"/>
    <x v="2"/>
    <x v="32"/>
    <x v="1"/>
    <x v="2"/>
    <x v="1"/>
  </r>
  <r>
    <x v="73"/>
    <x v="11"/>
    <x v="2"/>
    <x v="32"/>
    <x v="1"/>
    <x v="0"/>
    <x v="1"/>
  </r>
  <r>
    <x v="74"/>
    <x v="28"/>
    <x v="2"/>
    <x v="32"/>
    <x v="1"/>
    <x v="0"/>
    <x v="1"/>
  </r>
  <r>
    <x v="75"/>
    <x v="22"/>
    <x v="2"/>
    <x v="33"/>
    <x v="1"/>
    <x v="0"/>
    <x v="1"/>
  </r>
  <r>
    <x v="76"/>
    <x v="29"/>
    <x v="2"/>
    <x v="16"/>
    <x v="1"/>
    <x v="0"/>
    <x v="1"/>
  </r>
  <r>
    <x v="77"/>
    <x v="30"/>
    <x v="3"/>
    <x v="34"/>
    <x v="1"/>
    <x v="0"/>
    <x v="1"/>
  </r>
  <r>
    <x v="78"/>
    <x v="30"/>
    <x v="3"/>
    <x v="35"/>
    <x v="28"/>
    <x v="0"/>
    <x v="1"/>
  </r>
  <r>
    <x v="79"/>
    <x v="30"/>
    <x v="3"/>
    <x v="36"/>
    <x v="1"/>
    <x v="0"/>
    <x v="0"/>
  </r>
  <r>
    <x v="80"/>
    <x v="30"/>
    <x v="3"/>
    <x v="37"/>
    <x v="29"/>
    <x v="0"/>
    <x v="1"/>
  </r>
  <r>
    <x v="81"/>
    <x v="30"/>
    <x v="3"/>
    <x v="38"/>
    <x v="30"/>
    <x v="0"/>
    <x v="1"/>
  </r>
  <r>
    <x v="82"/>
    <x v="30"/>
    <x v="3"/>
    <x v="38"/>
    <x v="31"/>
    <x v="0"/>
    <x v="1"/>
  </r>
  <r>
    <x v="83"/>
    <x v="30"/>
    <x v="3"/>
    <x v="14"/>
    <x v="1"/>
    <x v="2"/>
    <x v="1"/>
  </r>
  <r>
    <x v="84"/>
    <x v="31"/>
    <x v="3"/>
    <x v="39"/>
    <x v="32"/>
    <x v="0"/>
    <x v="1"/>
  </r>
  <r>
    <x v="85"/>
    <x v="32"/>
    <x v="3"/>
    <x v="40"/>
    <x v="1"/>
    <x v="2"/>
    <x v="0"/>
  </r>
  <r>
    <x v="86"/>
    <x v="30"/>
    <x v="3"/>
    <x v="23"/>
    <x v="1"/>
    <x v="0"/>
    <x v="1"/>
  </r>
  <r>
    <x v="87"/>
    <x v="30"/>
    <x v="3"/>
    <x v="36"/>
    <x v="1"/>
    <x v="0"/>
    <x v="1"/>
  </r>
  <r>
    <x v="88"/>
    <x v="30"/>
    <x v="3"/>
    <x v="41"/>
    <x v="33"/>
    <x v="0"/>
    <x v="1"/>
  </r>
  <r>
    <x v="89"/>
    <x v="31"/>
    <x v="3"/>
    <x v="42"/>
    <x v="34"/>
    <x v="0"/>
    <x v="1"/>
  </r>
  <r>
    <x v="90"/>
    <x v="30"/>
    <x v="3"/>
    <x v="43"/>
    <x v="1"/>
    <x v="1"/>
    <x v="1"/>
  </r>
  <r>
    <x v="91"/>
    <x v="31"/>
    <x v="3"/>
    <x v="44"/>
    <x v="6"/>
    <x v="0"/>
    <x v="1"/>
  </r>
  <r>
    <x v="92"/>
    <x v="33"/>
    <x v="3"/>
    <x v="3"/>
    <x v="1"/>
    <x v="0"/>
    <x v="1"/>
  </r>
  <r>
    <x v="93"/>
    <x v="34"/>
    <x v="3"/>
    <x v="45"/>
    <x v="35"/>
    <x v="0"/>
    <x v="1"/>
  </r>
  <r>
    <x v="94"/>
    <x v="35"/>
    <x v="3"/>
    <x v="45"/>
    <x v="36"/>
    <x v="0"/>
    <x v="1"/>
  </r>
  <r>
    <x v="95"/>
    <x v="36"/>
    <x v="3"/>
    <x v="45"/>
    <x v="1"/>
    <x v="0"/>
    <x v="1"/>
  </r>
  <r>
    <x v="96"/>
    <x v="30"/>
    <x v="3"/>
    <x v="27"/>
    <x v="1"/>
    <x v="0"/>
    <x v="0"/>
  </r>
  <r>
    <x v="97"/>
    <x v="34"/>
    <x v="3"/>
    <x v="46"/>
    <x v="1"/>
    <x v="0"/>
    <x v="1"/>
  </r>
  <r>
    <x v="98"/>
    <x v="30"/>
    <x v="3"/>
    <x v="17"/>
    <x v="1"/>
    <x v="0"/>
    <x v="0"/>
  </r>
  <r>
    <x v="99"/>
    <x v="30"/>
    <x v="3"/>
    <x v="47"/>
    <x v="37"/>
    <x v="0"/>
    <x v="0"/>
  </r>
  <r>
    <x v="100"/>
    <x v="30"/>
    <x v="3"/>
    <x v="48"/>
    <x v="38"/>
    <x v="0"/>
    <x v="0"/>
  </r>
  <r>
    <x v="101"/>
    <x v="30"/>
    <x v="3"/>
    <x v="0"/>
    <x v="1"/>
    <x v="0"/>
    <x v="0"/>
  </r>
  <r>
    <x v="102"/>
    <x v="33"/>
    <x v="3"/>
    <x v="1"/>
    <x v="1"/>
    <x v="0"/>
    <x v="1"/>
  </r>
  <r>
    <x v="103"/>
    <x v="37"/>
    <x v="3"/>
    <x v="0"/>
    <x v="39"/>
    <x v="0"/>
    <x v="1"/>
  </r>
  <r>
    <x v="104"/>
    <x v="30"/>
    <x v="3"/>
    <x v="0"/>
    <x v="1"/>
    <x v="0"/>
    <x v="1"/>
  </r>
  <r>
    <x v="105"/>
    <x v="30"/>
    <x v="3"/>
    <x v="0"/>
    <x v="40"/>
    <x v="0"/>
    <x v="1"/>
  </r>
  <r>
    <x v="106"/>
    <x v="38"/>
    <x v="3"/>
    <x v="0"/>
    <x v="1"/>
    <x v="0"/>
    <x v="0"/>
  </r>
  <r>
    <x v="107"/>
    <x v="30"/>
    <x v="3"/>
    <x v="0"/>
    <x v="5"/>
    <x v="0"/>
    <x v="0"/>
  </r>
  <r>
    <x v="108"/>
    <x v="31"/>
    <x v="3"/>
    <x v="49"/>
    <x v="1"/>
    <x v="0"/>
    <x v="1"/>
  </r>
  <r>
    <x v="109"/>
    <x v="31"/>
    <x v="3"/>
    <x v="0"/>
    <x v="1"/>
    <x v="0"/>
    <x v="0"/>
  </r>
  <r>
    <x v="110"/>
    <x v="30"/>
    <x v="3"/>
    <x v="50"/>
    <x v="41"/>
    <x v="0"/>
    <x v="0"/>
  </r>
  <r>
    <x v="111"/>
    <x v="30"/>
    <x v="3"/>
    <x v="51"/>
    <x v="1"/>
    <x v="0"/>
    <x v="0"/>
  </r>
  <r>
    <x v="112"/>
    <x v="30"/>
    <x v="3"/>
    <x v="51"/>
    <x v="1"/>
    <x v="0"/>
    <x v="0"/>
  </r>
  <r>
    <x v="113"/>
    <x v="39"/>
    <x v="3"/>
    <x v="19"/>
    <x v="42"/>
    <x v="0"/>
    <x v="1"/>
  </r>
  <r>
    <x v="114"/>
    <x v="30"/>
    <x v="3"/>
    <x v="19"/>
    <x v="1"/>
    <x v="0"/>
    <x v="0"/>
  </r>
  <r>
    <x v="115"/>
    <x v="30"/>
    <x v="3"/>
    <x v="20"/>
    <x v="1"/>
    <x v="0"/>
    <x v="0"/>
  </r>
  <r>
    <x v="116"/>
    <x v="36"/>
    <x v="3"/>
    <x v="30"/>
    <x v="1"/>
    <x v="0"/>
    <x v="0"/>
  </r>
  <r>
    <x v="117"/>
    <x v="40"/>
    <x v="3"/>
    <x v="21"/>
    <x v="1"/>
    <x v="0"/>
    <x v="0"/>
  </r>
  <r>
    <x v="118"/>
    <x v="30"/>
    <x v="3"/>
    <x v="48"/>
    <x v="1"/>
    <x v="0"/>
    <x v="1"/>
  </r>
  <r>
    <x v="119"/>
    <x v="34"/>
    <x v="3"/>
    <x v="52"/>
    <x v="1"/>
    <x v="0"/>
    <x v="1"/>
  </r>
  <r>
    <x v="120"/>
    <x v="34"/>
    <x v="3"/>
    <x v="52"/>
    <x v="1"/>
    <x v="0"/>
    <x v="0"/>
  </r>
  <r>
    <x v="121"/>
    <x v="30"/>
    <x v="3"/>
    <x v="53"/>
    <x v="1"/>
    <x v="0"/>
    <x v="0"/>
  </r>
  <r>
    <x v="122"/>
    <x v="41"/>
    <x v="3"/>
    <x v="11"/>
    <x v="1"/>
    <x v="0"/>
    <x v="1"/>
  </r>
  <r>
    <x v="123"/>
    <x v="35"/>
    <x v="3"/>
    <x v="11"/>
    <x v="1"/>
    <x v="0"/>
    <x v="1"/>
  </r>
  <r>
    <x v="124"/>
    <x v="42"/>
    <x v="3"/>
    <x v="11"/>
    <x v="1"/>
    <x v="0"/>
    <x v="1"/>
  </r>
  <r>
    <x v="125"/>
    <x v="31"/>
    <x v="3"/>
    <x v="11"/>
    <x v="1"/>
    <x v="0"/>
    <x v="1"/>
  </r>
  <r>
    <x v="126"/>
    <x v="30"/>
    <x v="3"/>
    <x v="11"/>
    <x v="1"/>
    <x v="0"/>
    <x v="1"/>
  </r>
  <r>
    <x v="127"/>
    <x v="34"/>
    <x v="3"/>
    <x v="11"/>
    <x v="1"/>
    <x v="0"/>
    <x v="1"/>
  </r>
  <r>
    <x v="128"/>
    <x v="34"/>
    <x v="3"/>
    <x v="11"/>
    <x v="1"/>
    <x v="0"/>
    <x v="1"/>
  </r>
  <r>
    <x v="129"/>
    <x v="30"/>
    <x v="3"/>
    <x v="0"/>
    <x v="43"/>
    <x v="0"/>
    <x v="1"/>
  </r>
  <r>
    <x v="130"/>
    <x v="30"/>
    <x v="3"/>
    <x v="11"/>
    <x v="1"/>
    <x v="0"/>
    <x v="0"/>
  </r>
  <r>
    <x v="131"/>
    <x v="35"/>
    <x v="3"/>
    <x v="54"/>
    <x v="1"/>
    <x v="3"/>
    <x v="1"/>
  </r>
  <r>
    <x v="132"/>
    <x v="43"/>
    <x v="3"/>
    <x v="54"/>
    <x v="1"/>
    <x v="0"/>
    <x v="1"/>
  </r>
  <r>
    <x v="133"/>
    <x v="44"/>
    <x v="3"/>
    <x v="55"/>
    <x v="1"/>
    <x v="0"/>
    <x v="1"/>
  </r>
  <r>
    <x v="134"/>
    <x v="45"/>
    <x v="3"/>
    <x v="13"/>
    <x v="1"/>
    <x v="0"/>
    <x v="1"/>
  </r>
  <r>
    <x v="135"/>
    <x v="46"/>
    <x v="3"/>
    <x v="13"/>
    <x v="1"/>
    <x v="0"/>
    <x v="1"/>
  </r>
  <r>
    <x v="136"/>
    <x v="47"/>
    <x v="3"/>
    <x v="13"/>
    <x v="1"/>
    <x v="0"/>
    <x v="1"/>
  </r>
  <r>
    <x v="137"/>
    <x v="30"/>
    <x v="3"/>
    <x v="13"/>
    <x v="1"/>
    <x v="0"/>
    <x v="0"/>
  </r>
  <r>
    <x v="138"/>
    <x v="41"/>
    <x v="3"/>
    <x v="12"/>
    <x v="1"/>
    <x v="0"/>
    <x v="0"/>
  </r>
  <r>
    <x v="139"/>
    <x v="30"/>
    <x v="3"/>
    <x v="56"/>
    <x v="1"/>
    <x v="1"/>
    <x v="1"/>
  </r>
  <r>
    <x v="140"/>
    <x v="33"/>
    <x v="3"/>
    <x v="4"/>
    <x v="1"/>
    <x v="1"/>
    <x v="1"/>
  </r>
  <r>
    <x v="141"/>
    <x v="34"/>
    <x v="3"/>
    <x v="57"/>
    <x v="1"/>
    <x v="1"/>
    <x v="1"/>
  </r>
  <r>
    <x v="142"/>
    <x v="33"/>
    <x v="3"/>
    <x v="13"/>
    <x v="1"/>
    <x v="1"/>
    <x v="1"/>
  </r>
  <r>
    <x v="143"/>
    <x v="30"/>
    <x v="3"/>
    <x v="58"/>
    <x v="1"/>
    <x v="0"/>
    <x v="1"/>
  </r>
  <r>
    <x v="144"/>
    <x v="42"/>
    <x v="3"/>
    <x v="22"/>
    <x v="1"/>
    <x v="2"/>
    <x v="1"/>
  </r>
  <r>
    <x v="145"/>
    <x v="33"/>
    <x v="3"/>
    <x v="25"/>
    <x v="1"/>
    <x v="0"/>
    <x v="1"/>
  </r>
  <r>
    <x v="146"/>
    <x v="30"/>
    <x v="3"/>
    <x v="22"/>
    <x v="1"/>
    <x v="4"/>
    <x v="1"/>
  </r>
  <r>
    <x v="147"/>
    <x v="48"/>
    <x v="3"/>
    <x v="54"/>
    <x v="1"/>
    <x v="0"/>
    <x v="1"/>
  </r>
  <r>
    <x v="148"/>
    <x v="49"/>
    <x v="3"/>
    <x v="16"/>
    <x v="1"/>
    <x v="5"/>
    <x v="1"/>
  </r>
  <r>
    <x v="149"/>
    <x v="50"/>
    <x v="3"/>
    <x v="16"/>
    <x v="1"/>
    <x v="0"/>
    <x v="1"/>
  </r>
  <r>
    <x v="150"/>
    <x v="51"/>
    <x v="3"/>
    <x v="33"/>
    <x v="1"/>
    <x v="0"/>
    <x v="1"/>
  </r>
  <r>
    <x v="151"/>
    <x v="32"/>
    <x v="3"/>
    <x v="33"/>
    <x v="1"/>
    <x v="0"/>
    <x v="1"/>
  </r>
  <r>
    <x v="152"/>
    <x v="52"/>
    <x v="3"/>
    <x v="16"/>
    <x v="1"/>
    <x v="0"/>
    <x v="1"/>
  </r>
  <r>
    <x v="153"/>
    <x v="30"/>
    <x v="3"/>
    <x v="33"/>
    <x v="1"/>
    <x v="0"/>
    <x v="0"/>
  </r>
  <r>
    <x v="154"/>
    <x v="53"/>
    <x v="3"/>
    <x v="16"/>
    <x v="1"/>
    <x v="0"/>
    <x v="1"/>
  </r>
  <r>
    <x v="155"/>
    <x v="30"/>
    <x v="3"/>
    <x v="59"/>
    <x v="1"/>
    <x v="0"/>
    <x v="0"/>
  </r>
  <r>
    <x v="156"/>
    <x v="41"/>
    <x v="3"/>
    <x v="59"/>
    <x v="1"/>
    <x v="0"/>
    <x v="0"/>
  </r>
  <r>
    <x v="157"/>
    <x v="33"/>
    <x v="3"/>
    <x v="59"/>
    <x v="1"/>
    <x v="0"/>
    <x v="1"/>
  </r>
  <r>
    <x v="158"/>
    <x v="54"/>
    <x v="4"/>
    <x v="60"/>
    <x v="1"/>
    <x v="0"/>
    <x v="1"/>
  </r>
  <r>
    <x v="159"/>
    <x v="55"/>
    <x v="4"/>
    <x v="61"/>
    <x v="1"/>
    <x v="0"/>
    <x v="1"/>
  </r>
  <r>
    <x v="160"/>
    <x v="55"/>
    <x v="4"/>
    <x v="41"/>
    <x v="44"/>
    <x v="0"/>
    <x v="1"/>
  </r>
  <r>
    <x v="161"/>
    <x v="55"/>
    <x v="4"/>
    <x v="62"/>
    <x v="1"/>
    <x v="0"/>
    <x v="1"/>
  </r>
  <r>
    <x v="162"/>
    <x v="54"/>
    <x v="4"/>
    <x v="24"/>
    <x v="45"/>
    <x v="0"/>
    <x v="1"/>
  </r>
  <r>
    <x v="163"/>
    <x v="55"/>
    <x v="4"/>
    <x v="57"/>
    <x v="1"/>
    <x v="0"/>
    <x v="1"/>
  </r>
  <r>
    <x v="164"/>
    <x v="55"/>
    <x v="4"/>
    <x v="58"/>
    <x v="1"/>
    <x v="0"/>
    <x v="1"/>
  </r>
  <r>
    <x v="165"/>
    <x v="55"/>
    <x v="4"/>
    <x v="63"/>
    <x v="1"/>
    <x v="0"/>
    <x v="1"/>
  </r>
  <r>
    <x v="166"/>
    <x v="54"/>
    <x v="4"/>
    <x v="64"/>
    <x v="46"/>
    <x v="0"/>
    <x v="1"/>
  </r>
  <r>
    <x v="167"/>
    <x v="55"/>
    <x v="4"/>
    <x v="3"/>
    <x v="1"/>
    <x v="0"/>
    <x v="2"/>
  </r>
  <r>
    <x v="168"/>
    <x v="56"/>
    <x v="4"/>
    <x v="4"/>
    <x v="47"/>
    <x v="0"/>
    <x v="1"/>
  </r>
  <r>
    <x v="169"/>
    <x v="57"/>
    <x v="4"/>
    <x v="4"/>
    <x v="48"/>
    <x v="0"/>
    <x v="1"/>
  </r>
  <r>
    <x v="170"/>
    <x v="58"/>
    <x v="4"/>
    <x v="65"/>
    <x v="49"/>
    <x v="0"/>
    <x v="1"/>
  </r>
  <r>
    <x v="171"/>
    <x v="55"/>
    <x v="4"/>
    <x v="66"/>
    <x v="1"/>
    <x v="0"/>
    <x v="0"/>
  </r>
  <r>
    <x v="172"/>
    <x v="55"/>
    <x v="4"/>
    <x v="66"/>
    <x v="1"/>
    <x v="0"/>
    <x v="0"/>
  </r>
  <r>
    <x v="173"/>
    <x v="55"/>
    <x v="4"/>
    <x v="6"/>
    <x v="11"/>
    <x v="0"/>
    <x v="0"/>
  </r>
  <r>
    <x v="174"/>
    <x v="55"/>
    <x v="4"/>
    <x v="67"/>
    <x v="1"/>
    <x v="0"/>
    <x v="0"/>
  </r>
  <r>
    <x v="175"/>
    <x v="55"/>
    <x v="4"/>
    <x v="67"/>
    <x v="1"/>
    <x v="0"/>
    <x v="0"/>
  </r>
  <r>
    <x v="176"/>
    <x v="59"/>
    <x v="4"/>
    <x v="48"/>
    <x v="50"/>
    <x v="0"/>
    <x v="1"/>
  </r>
  <r>
    <x v="177"/>
    <x v="55"/>
    <x v="4"/>
    <x v="48"/>
    <x v="1"/>
    <x v="0"/>
    <x v="0"/>
  </r>
  <r>
    <x v="178"/>
    <x v="55"/>
    <x v="4"/>
    <x v="18"/>
    <x v="1"/>
    <x v="0"/>
    <x v="0"/>
  </r>
  <r>
    <x v="179"/>
    <x v="55"/>
    <x v="4"/>
    <x v="18"/>
    <x v="51"/>
    <x v="0"/>
    <x v="0"/>
  </r>
  <r>
    <x v="180"/>
    <x v="60"/>
    <x v="4"/>
    <x v="56"/>
    <x v="52"/>
    <x v="0"/>
    <x v="0"/>
  </r>
  <r>
    <x v="181"/>
    <x v="55"/>
    <x v="4"/>
    <x v="56"/>
    <x v="1"/>
    <x v="0"/>
    <x v="0"/>
  </r>
  <r>
    <x v="182"/>
    <x v="55"/>
    <x v="4"/>
    <x v="17"/>
    <x v="53"/>
    <x v="0"/>
    <x v="0"/>
  </r>
  <r>
    <x v="183"/>
    <x v="55"/>
    <x v="4"/>
    <x v="1"/>
    <x v="1"/>
    <x v="0"/>
    <x v="0"/>
  </r>
  <r>
    <x v="184"/>
    <x v="55"/>
    <x v="4"/>
    <x v="1"/>
    <x v="54"/>
    <x v="0"/>
    <x v="0"/>
  </r>
  <r>
    <x v="185"/>
    <x v="55"/>
    <x v="4"/>
    <x v="7"/>
    <x v="1"/>
    <x v="0"/>
    <x v="0"/>
  </r>
  <r>
    <x v="186"/>
    <x v="55"/>
    <x v="4"/>
    <x v="8"/>
    <x v="1"/>
    <x v="0"/>
    <x v="0"/>
  </r>
  <r>
    <x v="187"/>
    <x v="55"/>
    <x v="4"/>
    <x v="8"/>
    <x v="1"/>
    <x v="0"/>
    <x v="0"/>
  </r>
  <r>
    <x v="188"/>
    <x v="55"/>
    <x v="4"/>
    <x v="19"/>
    <x v="1"/>
    <x v="0"/>
    <x v="0"/>
  </r>
  <r>
    <x v="189"/>
    <x v="60"/>
    <x v="4"/>
    <x v="19"/>
    <x v="1"/>
    <x v="0"/>
    <x v="0"/>
  </r>
  <r>
    <x v="190"/>
    <x v="55"/>
    <x v="4"/>
    <x v="68"/>
    <x v="55"/>
    <x v="0"/>
    <x v="0"/>
  </r>
  <r>
    <x v="191"/>
    <x v="61"/>
    <x v="4"/>
    <x v="40"/>
    <x v="1"/>
    <x v="0"/>
    <x v="1"/>
  </r>
  <r>
    <x v="192"/>
    <x v="55"/>
    <x v="4"/>
    <x v="1"/>
    <x v="1"/>
    <x v="0"/>
    <x v="0"/>
  </r>
  <r>
    <x v="193"/>
    <x v="55"/>
    <x v="4"/>
    <x v="21"/>
    <x v="1"/>
    <x v="0"/>
    <x v="0"/>
  </r>
  <r>
    <x v="194"/>
    <x v="55"/>
    <x v="4"/>
    <x v="21"/>
    <x v="1"/>
    <x v="0"/>
    <x v="0"/>
  </r>
  <r>
    <x v="195"/>
    <x v="55"/>
    <x v="4"/>
    <x v="21"/>
    <x v="1"/>
    <x v="0"/>
    <x v="0"/>
  </r>
  <r>
    <x v="196"/>
    <x v="55"/>
    <x v="4"/>
    <x v="52"/>
    <x v="1"/>
    <x v="0"/>
    <x v="1"/>
  </r>
  <r>
    <x v="197"/>
    <x v="57"/>
    <x v="4"/>
    <x v="52"/>
    <x v="56"/>
    <x v="0"/>
    <x v="1"/>
  </r>
  <r>
    <x v="198"/>
    <x v="55"/>
    <x v="4"/>
    <x v="53"/>
    <x v="1"/>
    <x v="0"/>
    <x v="0"/>
  </r>
  <r>
    <x v="199"/>
    <x v="56"/>
    <x v="4"/>
    <x v="51"/>
    <x v="1"/>
    <x v="0"/>
    <x v="1"/>
  </r>
  <r>
    <x v="200"/>
    <x v="55"/>
    <x v="4"/>
    <x v="49"/>
    <x v="1"/>
    <x v="0"/>
    <x v="1"/>
  </r>
  <r>
    <x v="201"/>
    <x v="55"/>
    <x v="4"/>
    <x v="11"/>
    <x v="1"/>
    <x v="0"/>
    <x v="1"/>
  </r>
  <r>
    <x v="202"/>
    <x v="55"/>
    <x v="4"/>
    <x v="0"/>
    <x v="1"/>
    <x v="0"/>
    <x v="0"/>
  </r>
  <r>
    <x v="203"/>
    <x v="55"/>
    <x v="4"/>
    <x v="11"/>
    <x v="1"/>
    <x v="0"/>
    <x v="0"/>
  </r>
  <r>
    <x v="204"/>
    <x v="57"/>
    <x v="4"/>
    <x v="12"/>
    <x v="1"/>
    <x v="0"/>
    <x v="1"/>
  </r>
  <r>
    <x v="205"/>
    <x v="57"/>
    <x v="4"/>
    <x v="12"/>
    <x v="1"/>
    <x v="0"/>
    <x v="1"/>
  </r>
  <r>
    <x v="206"/>
    <x v="55"/>
    <x v="4"/>
    <x v="12"/>
    <x v="1"/>
    <x v="0"/>
    <x v="0"/>
  </r>
  <r>
    <x v="207"/>
    <x v="55"/>
    <x v="4"/>
    <x v="12"/>
    <x v="1"/>
    <x v="0"/>
    <x v="0"/>
  </r>
  <r>
    <x v="208"/>
    <x v="55"/>
    <x v="4"/>
    <x v="12"/>
    <x v="1"/>
    <x v="0"/>
    <x v="0"/>
  </r>
  <r>
    <x v="209"/>
    <x v="60"/>
    <x v="4"/>
    <x v="12"/>
    <x v="1"/>
    <x v="0"/>
    <x v="0"/>
  </r>
  <r>
    <x v="210"/>
    <x v="55"/>
    <x v="4"/>
    <x v="12"/>
    <x v="1"/>
    <x v="0"/>
    <x v="0"/>
  </r>
  <r>
    <x v="211"/>
    <x v="56"/>
    <x v="4"/>
    <x v="25"/>
    <x v="1"/>
    <x v="2"/>
    <x v="1"/>
  </r>
  <r>
    <x v="212"/>
    <x v="59"/>
    <x v="4"/>
    <x v="14"/>
    <x v="1"/>
    <x v="0"/>
    <x v="1"/>
  </r>
  <r>
    <x v="213"/>
    <x v="62"/>
    <x v="4"/>
    <x v="53"/>
    <x v="1"/>
    <x v="0"/>
    <x v="1"/>
  </r>
  <r>
    <x v="214"/>
    <x v="60"/>
    <x v="4"/>
    <x v="69"/>
    <x v="1"/>
    <x v="0"/>
    <x v="1"/>
  </r>
  <r>
    <x v="215"/>
    <x v="63"/>
    <x v="4"/>
    <x v="53"/>
    <x v="1"/>
    <x v="0"/>
    <x v="1"/>
  </r>
  <r>
    <x v="216"/>
    <x v="55"/>
    <x v="4"/>
    <x v="28"/>
    <x v="1"/>
    <x v="0"/>
    <x v="1"/>
  </r>
  <r>
    <x v="217"/>
    <x v="55"/>
    <x v="4"/>
    <x v="13"/>
    <x v="1"/>
    <x v="0"/>
    <x v="0"/>
  </r>
  <r>
    <x v="218"/>
    <x v="64"/>
    <x v="5"/>
    <x v="40"/>
    <x v="57"/>
    <x v="0"/>
    <x v="1"/>
  </r>
  <r>
    <x v="219"/>
    <x v="65"/>
    <x v="5"/>
    <x v="5"/>
    <x v="58"/>
    <x v="0"/>
    <x v="1"/>
  </r>
  <r>
    <x v="220"/>
    <x v="66"/>
    <x v="5"/>
    <x v="54"/>
    <x v="59"/>
    <x v="0"/>
    <x v="1"/>
  </r>
  <r>
    <x v="221"/>
    <x v="64"/>
    <x v="5"/>
    <x v="48"/>
    <x v="1"/>
    <x v="0"/>
    <x v="0"/>
  </r>
  <r>
    <x v="222"/>
    <x v="67"/>
    <x v="5"/>
    <x v="7"/>
    <x v="1"/>
    <x v="0"/>
    <x v="0"/>
  </r>
  <r>
    <x v="223"/>
    <x v="68"/>
    <x v="5"/>
    <x v="12"/>
    <x v="1"/>
    <x v="0"/>
    <x v="1"/>
  </r>
  <r>
    <x v="224"/>
    <x v="69"/>
    <x v="5"/>
    <x v="54"/>
    <x v="1"/>
    <x v="0"/>
    <x v="1"/>
  </r>
  <r>
    <x v="225"/>
    <x v="70"/>
    <x v="6"/>
    <x v="0"/>
    <x v="60"/>
    <x v="0"/>
    <x v="1"/>
  </r>
  <r>
    <x v="226"/>
    <x v="71"/>
    <x v="6"/>
    <x v="32"/>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1AC399-179F-43AE-B166-C9004371B85C}"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74" firstHeaderRow="1" firstDataRow="1" firstDataCol="1"/>
  <pivotFields count="7">
    <pivotField dataField="1" showAll="0"/>
    <pivotField showAll="0">
      <items count="73">
        <item x="9"/>
        <item x="25"/>
        <item x="26"/>
        <item x="68"/>
        <item x="35"/>
        <item x="17"/>
        <item x="57"/>
        <item x="52"/>
        <item x="62"/>
        <item x="24"/>
        <item x="14"/>
        <item x="51"/>
        <item x="21"/>
        <item x="27"/>
        <item x="42"/>
        <item x="11"/>
        <item x="31"/>
        <item x="70"/>
        <item x="38"/>
        <item x="39"/>
        <item x="7"/>
        <item x="22"/>
        <item x="60"/>
        <item x="0"/>
        <item x="54"/>
        <item x="47"/>
        <item x="55"/>
        <item x="23"/>
        <item x="56"/>
        <item x="2"/>
        <item x="12"/>
        <item x="69"/>
        <item x="30"/>
        <item x="28"/>
        <item x="61"/>
        <item x="3"/>
        <item x="5"/>
        <item x="44"/>
        <item x="15"/>
        <item x="18"/>
        <item x="32"/>
        <item x="64"/>
        <item x="34"/>
        <item x="53"/>
        <item x="65"/>
        <item x="50"/>
        <item x="48"/>
        <item x="67"/>
        <item x="16"/>
        <item x="46"/>
        <item x="8"/>
        <item x="1"/>
        <item x="43"/>
        <item x="66"/>
        <item x="33"/>
        <item x="10"/>
        <item x="45"/>
        <item x="37"/>
        <item x="63"/>
        <item x="41"/>
        <item x="6"/>
        <item x="71"/>
        <item x="49"/>
        <item x="59"/>
        <item x="13"/>
        <item x="20"/>
        <item x="58"/>
        <item x="36"/>
        <item x="29"/>
        <item x="4"/>
        <item x="19"/>
        <item x="40"/>
        <item t="default"/>
      </items>
    </pivotField>
    <pivotField showAll="0">
      <items count="8">
        <item x="5"/>
        <item x="1"/>
        <item x="0"/>
        <item x="6"/>
        <item x="2"/>
        <item x="3"/>
        <item x="4"/>
        <item t="default"/>
      </items>
    </pivotField>
    <pivotField axis="axisRow" showAll="0" sortType="ascending">
      <items count="71">
        <item x="59"/>
        <item x="16"/>
        <item x="33"/>
        <item x="22"/>
        <item x="14"/>
        <item x="32"/>
        <item x="31"/>
        <item x="13"/>
        <item x="54"/>
        <item x="12"/>
        <item x="11"/>
        <item x="53"/>
        <item x="52"/>
        <item x="21"/>
        <item x="40"/>
        <item x="30"/>
        <item x="20"/>
        <item x="19"/>
        <item x="51"/>
        <item x="0"/>
        <item x="8"/>
        <item x="7"/>
        <item x="50"/>
        <item x="1"/>
        <item x="56"/>
        <item x="18"/>
        <item x="48"/>
        <item x="67"/>
        <item x="6"/>
        <item x="47"/>
        <item x="66"/>
        <item x="29"/>
        <item x="17"/>
        <item x="28"/>
        <item x="46"/>
        <item x="27"/>
        <item x="68"/>
        <item x="26"/>
        <item x="5"/>
        <item x="65"/>
        <item x="45"/>
        <item x="4"/>
        <item x="49"/>
        <item x="3"/>
        <item x="10"/>
        <item x="2"/>
        <item x="64"/>
        <item x="63"/>
        <item x="44"/>
        <item x="15"/>
        <item x="58"/>
        <item x="57"/>
        <item x="25"/>
        <item x="9"/>
        <item x="43"/>
        <item x="24"/>
        <item x="62"/>
        <item x="41"/>
        <item x="35"/>
        <item x="69"/>
        <item x="23"/>
        <item x="39"/>
        <item x="42"/>
        <item x="61"/>
        <item x="38"/>
        <item x="60"/>
        <item x="37"/>
        <item x="55"/>
        <item x="36"/>
        <item x="34"/>
        <item t="default"/>
      </items>
      <autoSortScope>
        <pivotArea dataOnly="0" outline="0" fieldPosition="0">
          <references count="1">
            <reference field="4294967294" count="1" selected="0">
              <x v="0"/>
            </reference>
          </references>
        </pivotArea>
      </autoSortScope>
    </pivotField>
    <pivotField showAll="0"/>
    <pivotField showAll="0">
      <items count="7">
        <item x="3"/>
        <item x="4"/>
        <item x="2"/>
        <item x="0"/>
        <item x="1"/>
        <item x="5"/>
        <item t="default"/>
      </items>
    </pivotField>
    <pivotField showAll="0">
      <items count="4">
        <item x="2"/>
        <item x="0"/>
        <item x="1"/>
        <item t="default"/>
      </items>
    </pivotField>
  </pivotFields>
  <rowFields count="1">
    <field x="3"/>
  </rowFields>
  <rowItems count="71">
    <i>
      <x v="34"/>
    </i>
    <i>
      <x v="49"/>
    </i>
    <i>
      <x v="69"/>
    </i>
    <i>
      <x v="53"/>
    </i>
    <i>
      <x v="29"/>
    </i>
    <i>
      <x v="54"/>
    </i>
    <i>
      <x v="36"/>
    </i>
    <i>
      <x v="56"/>
    </i>
    <i>
      <x v="39"/>
    </i>
    <i>
      <x v="58"/>
    </i>
    <i>
      <x v="46"/>
    </i>
    <i>
      <x v="59"/>
    </i>
    <i>
      <x v="48"/>
    </i>
    <i>
      <x v="61"/>
    </i>
    <i>
      <x v="31"/>
    </i>
    <i>
      <x v="62"/>
    </i>
    <i>
      <x v="44"/>
    </i>
    <i>
      <x v="63"/>
    </i>
    <i>
      <x v="22"/>
    </i>
    <i>
      <x v="65"/>
    </i>
    <i>
      <x v="47"/>
    </i>
    <i>
      <x v="66"/>
    </i>
    <i>
      <x v="37"/>
    </i>
    <i>
      <x v="67"/>
    </i>
    <i>
      <x v="35"/>
    </i>
    <i>
      <x v="45"/>
    </i>
    <i>
      <x v="42"/>
    </i>
    <i>
      <x v="64"/>
    </i>
    <i>
      <x v="68"/>
    </i>
    <i>
      <x v="28"/>
    </i>
    <i>
      <x v="50"/>
    </i>
    <i>
      <x v="33"/>
    </i>
    <i>
      <x v="51"/>
    </i>
    <i>
      <x v="30"/>
    </i>
    <i>
      <x v="57"/>
    </i>
    <i>
      <x v="27"/>
    </i>
    <i>
      <x v="60"/>
    </i>
    <i>
      <x v="24"/>
    </i>
    <i>
      <x v="52"/>
    </i>
    <i>
      <x v="38"/>
    </i>
    <i>
      <x/>
    </i>
    <i>
      <x v="40"/>
    </i>
    <i>
      <x v="4"/>
    </i>
    <i>
      <x v="3"/>
    </i>
    <i>
      <x v="18"/>
    </i>
    <i>
      <x v="14"/>
    </i>
    <i>
      <x v="25"/>
    </i>
    <i>
      <x v="55"/>
    </i>
    <i>
      <x v="32"/>
    </i>
    <i>
      <x v="15"/>
    </i>
    <i>
      <x v="2"/>
    </i>
    <i>
      <x v="16"/>
    </i>
    <i>
      <x v="12"/>
    </i>
    <i>
      <x v="43"/>
    </i>
    <i>
      <x v="6"/>
    </i>
    <i>
      <x v="11"/>
    </i>
    <i>
      <x v="21"/>
    </i>
    <i>
      <x v="41"/>
    </i>
    <i>
      <x v="5"/>
    </i>
    <i>
      <x v="17"/>
    </i>
    <i>
      <x v="26"/>
    </i>
    <i>
      <x v="8"/>
    </i>
    <i>
      <x v="23"/>
    </i>
    <i>
      <x v="1"/>
    </i>
    <i>
      <x v="13"/>
    </i>
    <i>
      <x v="7"/>
    </i>
    <i>
      <x v="20"/>
    </i>
    <i>
      <x v="9"/>
    </i>
    <i>
      <x v="10"/>
    </i>
    <i>
      <x v="19"/>
    </i>
    <i t="grand">
      <x/>
    </i>
  </rowItems>
  <colItems count="1">
    <i/>
  </colItems>
  <dataFields count="1">
    <dataField name="Count of Universit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4227FE-A4AE-4650-80D0-9DFE11DB75BE}" name="PivotTable4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7">
    <pivotField showAll="0"/>
    <pivotField showAll="0">
      <items count="73">
        <item x="9"/>
        <item x="25"/>
        <item x="26"/>
        <item x="68"/>
        <item x="35"/>
        <item x="17"/>
        <item x="57"/>
        <item x="52"/>
        <item x="62"/>
        <item x="24"/>
        <item x="14"/>
        <item x="51"/>
        <item x="21"/>
        <item x="27"/>
        <item x="42"/>
        <item x="11"/>
        <item x="31"/>
        <item x="70"/>
        <item x="38"/>
        <item x="39"/>
        <item x="7"/>
        <item x="22"/>
        <item x="60"/>
        <item x="0"/>
        <item x="54"/>
        <item x="47"/>
        <item x="55"/>
        <item x="23"/>
        <item x="56"/>
        <item x="2"/>
        <item x="12"/>
        <item x="69"/>
        <item x="30"/>
        <item x="28"/>
        <item x="61"/>
        <item x="3"/>
        <item x="5"/>
        <item x="44"/>
        <item x="15"/>
        <item x="18"/>
        <item x="32"/>
        <item x="64"/>
        <item x="34"/>
        <item x="53"/>
        <item x="65"/>
        <item x="50"/>
        <item x="48"/>
        <item x="67"/>
        <item x="16"/>
        <item x="46"/>
        <item x="8"/>
        <item x="1"/>
        <item x="43"/>
        <item x="66"/>
        <item x="33"/>
        <item x="10"/>
        <item x="45"/>
        <item x="37"/>
        <item x="63"/>
        <item x="41"/>
        <item x="6"/>
        <item x="71"/>
        <item x="49"/>
        <item x="59"/>
        <item x="13"/>
        <item x="20"/>
        <item x="58"/>
        <item x="36"/>
        <item x="29"/>
        <item x="4"/>
        <item x="19"/>
        <item x="40"/>
        <item t="default"/>
      </items>
    </pivotField>
    <pivotField showAll="0">
      <items count="8">
        <item x="5"/>
        <item x="1"/>
        <item x="0"/>
        <item x="6"/>
        <item x="2"/>
        <item x="3"/>
        <item x="4"/>
        <item t="default"/>
      </items>
    </pivotField>
    <pivotField showAll="0">
      <items count="71">
        <item x="34"/>
        <item x="36"/>
        <item x="55"/>
        <item x="37"/>
        <item x="60"/>
        <item x="38"/>
        <item x="61"/>
        <item x="42"/>
        <item x="39"/>
        <item x="23"/>
        <item x="69"/>
        <item x="35"/>
        <item x="41"/>
        <item x="62"/>
        <item x="24"/>
        <item x="43"/>
        <item x="9"/>
        <item x="25"/>
        <item x="57"/>
        <item x="58"/>
        <item x="15"/>
        <item x="44"/>
        <item x="63"/>
        <item x="64"/>
        <item x="2"/>
        <item x="10"/>
        <item x="3"/>
        <item x="49"/>
        <item x="4"/>
        <item x="45"/>
        <item x="65"/>
        <item x="5"/>
        <item x="26"/>
        <item x="68"/>
        <item x="27"/>
        <item x="46"/>
        <item x="28"/>
        <item x="17"/>
        <item x="29"/>
        <item x="66"/>
        <item x="47"/>
        <item x="6"/>
        <item x="67"/>
        <item x="48"/>
        <item x="18"/>
        <item x="56"/>
        <item x="1"/>
        <item x="50"/>
        <item x="7"/>
        <item x="8"/>
        <item x="0"/>
        <item x="51"/>
        <item x="19"/>
        <item x="20"/>
        <item x="30"/>
        <item x="40"/>
        <item x="21"/>
        <item x="52"/>
        <item x="53"/>
        <item x="11"/>
        <item x="12"/>
        <item x="54"/>
        <item x="13"/>
        <item x="31"/>
        <item x="32"/>
        <item x="14"/>
        <item x="22"/>
        <item x="33"/>
        <item x="16"/>
        <item x="59"/>
        <item t="default"/>
      </items>
    </pivotField>
    <pivotField showAll="0"/>
    <pivotField showAll="0">
      <items count="7">
        <item x="3"/>
        <item x="4"/>
        <item x="2"/>
        <item x="0"/>
        <item x="1"/>
        <item x="5"/>
        <item t="default"/>
      </items>
    </pivotField>
    <pivotField showAll="0">
      <items count="4">
        <item x="2"/>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E395A7-43C3-424F-B8B4-5EBBB9C226CA}" name="PivotTable47"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3:C10" firstHeaderRow="1" firstDataRow="1" firstDataCol="2"/>
  <pivotFields count="3">
    <pivotField axis="axisRow" allDrilled="1" outline="0" subtotalTop="0" showAll="0" dataSourceSort="1" defaultSubtotal="0" defaultAttributeDrillState="1">
      <items count="1">
        <item x="0"/>
      </items>
      <extLst>
        <ext xmlns:x14="http://schemas.microsoft.com/office/spreadsheetml/2009/9/main" uri="{2946ED86-A175-432a-8AC1-64E0C546D7DE}">
          <x14:pivotField fillDownLabels="1"/>
        </ext>
      </extLst>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2">
    <field x="0"/>
    <field x="1"/>
  </rowFields>
  <rowItems count="7">
    <i>
      <x/>
      <x/>
    </i>
    <i r="1">
      <x v="1"/>
    </i>
    <i r="1">
      <x v="2"/>
    </i>
    <i r="1">
      <x v="3"/>
    </i>
    <i r="1">
      <x v="4"/>
    </i>
    <i r="1">
      <x v="5"/>
    </i>
    <i r="1">
      <x v="6"/>
    </i>
  </rowItems>
  <colItems count="1">
    <i/>
  </colItems>
  <dataFields count="1">
    <dataField name="Count of University" fld="2" subtotal="count" baseField="0" baseItem="0"/>
  </dataFields>
  <pivotHierarchies count="1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7"/>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niversities Analysis.xlsx!All_the_Universities_of_Pakistan">
        <x15:activeTabTopLevelEntity name="[All_the_Universities_of_Pakist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D404F7-6E03-4758-8677-38B1CC7D3229}" name="PivotTable4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7">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18C107-3B0D-4A73-9360-FC57B147174A}"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H12" firstHeaderRow="1" firstDataRow="2" firstDataCol="1"/>
  <pivotFields count="7">
    <pivotField dataField="1" showAll="0"/>
    <pivotField showAll="0">
      <items count="73">
        <item x="9"/>
        <item x="25"/>
        <item x="26"/>
        <item x="68"/>
        <item x="35"/>
        <item x="17"/>
        <item x="57"/>
        <item x="52"/>
        <item x="62"/>
        <item x="24"/>
        <item x="14"/>
        <item x="51"/>
        <item x="21"/>
        <item x="27"/>
        <item x="42"/>
        <item x="11"/>
        <item x="31"/>
        <item x="70"/>
        <item x="38"/>
        <item x="39"/>
        <item x="7"/>
        <item x="22"/>
        <item x="60"/>
        <item x="0"/>
        <item x="54"/>
        <item x="47"/>
        <item x="55"/>
        <item x="23"/>
        <item x="56"/>
        <item x="2"/>
        <item x="12"/>
        <item x="69"/>
        <item x="30"/>
        <item x="28"/>
        <item x="61"/>
        <item x="3"/>
        <item x="5"/>
        <item x="44"/>
        <item x="15"/>
        <item x="18"/>
        <item x="32"/>
        <item x="64"/>
        <item x="34"/>
        <item x="53"/>
        <item x="65"/>
        <item x="50"/>
        <item x="48"/>
        <item x="67"/>
        <item x="16"/>
        <item x="46"/>
        <item x="8"/>
        <item x="1"/>
        <item x="43"/>
        <item x="66"/>
        <item x="33"/>
        <item x="10"/>
        <item x="45"/>
        <item x="37"/>
        <item x="63"/>
        <item x="41"/>
        <item x="6"/>
        <item x="71"/>
        <item x="49"/>
        <item x="59"/>
        <item x="13"/>
        <item x="20"/>
        <item x="58"/>
        <item x="36"/>
        <item x="29"/>
        <item x="4"/>
        <item x="19"/>
        <item x="40"/>
        <item t="default"/>
      </items>
    </pivotField>
    <pivotField axis="axisRow" showAll="0">
      <items count="8">
        <item x="5"/>
        <item x="1"/>
        <item x="0"/>
        <item x="6"/>
        <item x="2"/>
        <item x="3"/>
        <item x="4"/>
        <item t="default"/>
      </items>
    </pivotField>
    <pivotField showAll="0">
      <items count="71">
        <item x="34"/>
        <item x="36"/>
        <item x="55"/>
        <item x="37"/>
        <item x="60"/>
        <item x="38"/>
        <item x="61"/>
        <item x="42"/>
        <item x="39"/>
        <item x="23"/>
        <item x="69"/>
        <item x="35"/>
        <item x="41"/>
        <item x="62"/>
        <item x="24"/>
        <item x="43"/>
        <item x="9"/>
        <item x="25"/>
        <item x="57"/>
        <item x="58"/>
        <item x="15"/>
        <item x="44"/>
        <item x="63"/>
        <item x="64"/>
        <item x="2"/>
        <item x="10"/>
        <item x="3"/>
        <item x="49"/>
        <item x="4"/>
        <item x="45"/>
        <item x="65"/>
        <item x="5"/>
        <item x="26"/>
        <item x="68"/>
        <item x="27"/>
        <item x="46"/>
        <item x="28"/>
        <item x="17"/>
        <item x="29"/>
        <item x="66"/>
        <item x="47"/>
        <item x="6"/>
        <item x="67"/>
        <item x="48"/>
        <item x="18"/>
        <item x="56"/>
        <item x="1"/>
        <item x="50"/>
        <item x="7"/>
        <item x="8"/>
        <item x="0"/>
        <item x="51"/>
        <item x="19"/>
        <item x="20"/>
        <item x="30"/>
        <item x="40"/>
        <item x="21"/>
        <item x="52"/>
        <item x="53"/>
        <item x="11"/>
        <item x="12"/>
        <item x="54"/>
        <item x="13"/>
        <item x="31"/>
        <item x="32"/>
        <item x="14"/>
        <item x="22"/>
        <item x="33"/>
        <item x="16"/>
        <item x="59"/>
        <item t="default"/>
      </items>
    </pivotField>
    <pivotField showAll="0"/>
    <pivotField axis="axisCol" showAll="0">
      <items count="7">
        <item x="3"/>
        <item x="4"/>
        <item x="2"/>
        <item x="0"/>
        <item x="1"/>
        <item x="5"/>
        <item t="default"/>
      </items>
    </pivotField>
    <pivotField showAll="0">
      <items count="4">
        <item x="2"/>
        <item x="0"/>
        <item x="1"/>
        <item t="default"/>
      </items>
    </pivotField>
  </pivotFields>
  <rowFields count="1">
    <field x="2"/>
  </rowFields>
  <rowItems count="8">
    <i>
      <x/>
    </i>
    <i>
      <x v="1"/>
    </i>
    <i>
      <x v="2"/>
    </i>
    <i>
      <x v="3"/>
    </i>
    <i>
      <x v="4"/>
    </i>
    <i>
      <x v="5"/>
    </i>
    <i>
      <x v="6"/>
    </i>
    <i t="grand">
      <x/>
    </i>
  </rowItems>
  <colFields count="1">
    <field x="5"/>
  </colFields>
  <colItems count="7">
    <i>
      <x/>
    </i>
    <i>
      <x v="1"/>
    </i>
    <i>
      <x v="2"/>
    </i>
    <i>
      <x v="3"/>
    </i>
    <i>
      <x v="4"/>
    </i>
    <i>
      <x v="5"/>
    </i>
    <i t="grand">
      <x/>
    </i>
  </colItems>
  <dataFields count="1">
    <dataField name="Count of University" fld="0" subtotal="count" baseField="0" baseItem="0"/>
  </dataFields>
  <chartFormats count="6">
    <chartFormat chart="11" format="36" series="1">
      <pivotArea type="data" outline="0" fieldPosition="0">
        <references count="2">
          <reference field="4294967294" count="1" selected="0">
            <x v="0"/>
          </reference>
          <reference field="5" count="1" selected="0">
            <x v="0"/>
          </reference>
        </references>
      </pivotArea>
    </chartFormat>
    <chartFormat chart="11" format="37" series="1">
      <pivotArea type="data" outline="0" fieldPosition="0">
        <references count="2">
          <reference field="4294967294" count="1" selected="0">
            <x v="0"/>
          </reference>
          <reference field="5" count="1" selected="0">
            <x v="1"/>
          </reference>
        </references>
      </pivotArea>
    </chartFormat>
    <chartFormat chart="11" format="38" series="1">
      <pivotArea type="data" outline="0" fieldPosition="0">
        <references count="2">
          <reference field="4294967294" count="1" selected="0">
            <x v="0"/>
          </reference>
          <reference field="5" count="1" selected="0">
            <x v="2"/>
          </reference>
        </references>
      </pivotArea>
    </chartFormat>
    <chartFormat chart="11" format="39" series="1">
      <pivotArea type="data" outline="0" fieldPosition="0">
        <references count="2">
          <reference field="4294967294" count="1" selected="0">
            <x v="0"/>
          </reference>
          <reference field="5" count="1" selected="0">
            <x v="3"/>
          </reference>
        </references>
      </pivotArea>
    </chartFormat>
    <chartFormat chart="11" format="40" series="1">
      <pivotArea type="data" outline="0" fieldPosition="0">
        <references count="2">
          <reference field="4294967294" count="1" selected="0">
            <x v="0"/>
          </reference>
          <reference field="5" count="1" selected="0">
            <x v="4"/>
          </reference>
        </references>
      </pivotArea>
    </chartFormat>
    <chartFormat chart="11" format="41"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E44F3E-DD12-4024-82B6-34D2A0759047}"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E232" firstHeaderRow="1" firstDataRow="2" firstDataCol="1"/>
  <pivotFields count="7">
    <pivotField axis="axisRow" showAll="0">
      <items count="228">
        <item x="56"/>
        <item x="66"/>
        <item x="57"/>
        <item x="190"/>
        <item x="16"/>
        <item x="26"/>
        <item x="221"/>
        <item x="5"/>
        <item x="148"/>
        <item x="149"/>
        <item x="60"/>
        <item x="93"/>
        <item x="10"/>
        <item x="25"/>
        <item x="27"/>
        <item x="226"/>
        <item x="172"/>
        <item x="111"/>
        <item x="212"/>
        <item x="196"/>
        <item x="211"/>
        <item x="1"/>
        <item x="42"/>
        <item x="131"/>
        <item x="48"/>
        <item x="174"/>
        <item x="8"/>
        <item x="185"/>
        <item x="165"/>
        <item x="202"/>
        <item x="161"/>
        <item x="108"/>
        <item x="70"/>
        <item x="90"/>
        <item x="102"/>
        <item x="12"/>
        <item x="79"/>
        <item x="14"/>
        <item x="50"/>
        <item x="124"/>
        <item x="43"/>
        <item x="106"/>
        <item x="38"/>
        <item x="214"/>
        <item x="89"/>
        <item x="87"/>
        <item x="125"/>
        <item x="122"/>
        <item x="123"/>
        <item x="157"/>
        <item x="156"/>
        <item x="153"/>
        <item x="182"/>
        <item x="195"/>
        <item x="107"/>
        <item x="173"/>
        <item x="49"/>
        <item x="116"/>
        <item x="209"/>
        <item x="23"/>
        <item x="186"/>
        <item x="188"/>
        <item x="171"/>
        <item x="126"/>
        <item x="146"/>
        <item x="164"/>
        <item x="178"/>
        <item x="52"/>
        <item x="98"/>
        <item x="120"/>
        <item x="13"/>
        <item x="6"/>
        <item x="62"/>
        <item x="184"/>
        <item x="34"/>
        <item x="180"/>
        <item x="200"/>
        <item x="183"/>
        <item x="181"/>
        <item x="194"/>
        <item x="225"/>
        <item x="198"/>
        <item x="132"/>
        <item x="63"/>
        <item x="55"/>
        <item x="77"/>
        <item x="86"/>
        <item x="44"/>
        <item x="154"/>
        <item x="88"/>
        <item x="130"/>
        <item x="155"/>
        <item x="139"/>
        <item x="96"/>
        <item x="29"/>
        <item x="158"/>
        <item x="166"/>
        <item x="115"/>
        <item x="32"/>
        <item x="144"/>
        <item x="218"/>
        <item x="222"/>
        <item x="192"/>
        <item x="127"/>
        <item x="128"/>
        <item x="19"/>
        <item x="85"/>
        <item x="80"/>
        <item x="100"/>
        <item x="4"/>
        <item x="22"/>
        <item x="91"/>
        <item x="9"/>
        <item x="142"/>
        <item x="15"/>
        <item x="7"/>
        <item x="20"/>
        <item x="203"/>
        <item x="160"/>
        <item x="206"/>
        <item x="97"/>
        <item x="141"/>
        <item x="51"/>
        <item x="137"/>
        <item x="75"/>
        <item x="36"/>
        <item x="21"/>
        <item x="3"/>
        <item x="118"/>
        <item x="35"/>
        <item x="167"/>
        <item x="204"/>
        <item x="199"/>
        <item x="92"/>
        <item x="187"/>
        <item x="41"/>
        <item x="83"/>
        <item x="210"/>
        <item x="121"/>
        <item x="169"/>
        <item x="2"/>
        <item x="46"/>
        <item x="140"/>
        <item x="145"/>
        <item x="0"/>
        <item x="217"/>
        <item x="28"/>
        <item x="47"/>
        <item x="168"/>
        <item x="207"/>
        <item x="208"/>
        <item x="205"/>
        <item x="197"/>
        <item x="58"/>
        <item x="54"/>
        <item x="191"/>
        <item x="179"/>
        <item x="18"/>
        <item x="201"/>
        <item x="215"/>
        <item x="17"/>
        <item x="170"/>
        <item x="193"/>
        <item x="159"/>
        <item x="11"/>
        <item x="175"/>
        <item x="176"/>
        <item x="114"/>
        <item x="177"/>
        <item x="152"/>
        <item x="94"/>
        <item x="73"/>
        <item x="84"/>
        <item x="40"/>
        <item x="219"/>
        <item x="24"/>
        <item x="65"/>
        <item x="101"/>
        <item x="150"/>
        <item x="71"/>
        <item x="76"/>
        <item x="189"/>
        <item x="105"/>
        <item x="78"/>
        <item x="72"/>
        <item x="39"/>
        <item x="133"/>
        <item x="95"/>
        <item x="109"/>
        <item x="113"/>
        <item x="33"/>
        <item x="61"/>
        <item x="104"/>
        <item x="143"/>
        <item x="136"/>
        <item x="163"/>
        <item x="224"/>
        <item x="110"/>
        <item x="74"/>
        <item x="31"/>
        <item x="45"/>
        <item x="99"/>
        <item x="151"/>
        <item x="147"/>
        <item x="135"/>
        <item x="37"/>
        <item x="220"/>
        <item x="134"/>
        <item x="103"/>
        <item x="53"/>
        <item x="138"/>
        <item x="162"/>
        <item x="112"/>
        <item x="213"/>
        <item x="64"/>
        <item x="59"/>
        <item x="69"/>
        <item x="82"/>
        <item x="30"/>
        <item x="81"/>
        <item x="117"/>
        <item x="129"/>
        <item x="67"/>
        <item x="119"/>
        <item x="223"/>
        <item x="68"/>
        <item x="216"/>
        <item t="default"/>
      </items>
    </pivotField>
    <pivotField dataField="1" showAll="0">
      <items count="73">
        <item x="9"/>
        <item x="25"/>
        <item x="26"/>
        <item x="68"/>
        <item x="35"/>
        <item x="17"/>
        <item x="57"/>
        <item x="52"/>
        <item x="62"/>
        <item x="24"/>
        <item x="14"/>
        <item x="51"/>
        <item x="21"/>
        <item x="27"/>
        <item x="42"/>
        <item x="11"/>
        <item x="31"/>
        <item x="70"/>
        <item x="38"/>
        <item x="39"/>
        <item x="7"/>
        <item x="22"/>
        <item x="60"/>
        <item x="0"/>
        <item x="54"/>
        <item x="47"/>
        <item x="55"/>
        <item x="23"/>
        <item x="56"/>
        <item x="2"/>
        <item x="12"/>
        <item x="69"/>
        <item x="30"/>
        <item x="28"/>
        <item x="61"/>
        <item x="3"/>
        <item x="5"/>
        <item x="44"/>
        <item x="15"/>
        <item x="18"/>
        <item x="32"/>
        <item x="64"/>
        <item x="34"/>
        <item x="53"/>
        <item x="65"/>
        <item x="50"/>
        <item x="48"/>
        <item x="67"/>
        <item x="16"/>
        <item x="46"/>
        <item x="8"/>
        <item x="1"/>
        <item x="43"/>
        <item x="66"/>
        <item x="33"/>
        <item x="10"/>
        <item x="45"/>
        <item x="37"/>
        <item x="63"/>
        <item x="41"/>
        <item x="6"/>
        <item x="71"/>
        <item x="49"/>
        <item x="59"/>
        <item x="13"/>
        <item x="20"/>
        <item x="58"/>
        <item x="36"/>
        <item x="29"/>
        <item x="4"/>
        <item x="19"/>
        <item x="40"/>
        <item t="default"/>
      </items>
    </pivotField>
    <pivotField showAll="0">
      <items count="8">
        <item x="5"/>
        <item x="1"/>
        <item x="0"/>
        <item x="6"/>
        <item x="2"/>
        <item x="3"/>
        <item x="4"/>
        <item t="default"/>
      </items>
    </pivotField>
    <pivotField showAll="0">
      <items count="71">
        <item x="34"/>
        <item x="36"/>
        <item x="55"/>
        <item x="37"/>
        <item x="60"/>
        <item x="38"/>
        <item x="61"/>
        <item x="42"/>
        <item x="39"/>
        <item x="23"/>
        <item x="69"/>
        <item x="35"/>
        <item x="41"/>
        <item x="62"/>
        <item x="24"/>
        <item x="43"/>
        <item x="9"/>
        <item x="25"/>
        <item x="57"/>
        <item x="58"/>
        <item x="15"/>
        <item x="44"/>
        <item x="63"/>
        <item x="64"/>
        <item x="2"/>
        <item x="10"/>
        <item x="3"/>
        <item x="49"/>
        <item x="4"/>
        <item x="45"/>
        <item x="65"/>
        <item x="5"/>
        <item x="26"/>
        <item x="68"/>
        <item x="27"/>
        <item x="46"/>
        <item x="28"/>
        <item x="17"/>
        <item x="29"/>
        <item x="66"/>
        <item x="47"/>
        <item x="6"/>
        <item x="67"/>
        <item x="48"/>
        <item x="18"/>
        <item x="56"/>
        <item x="1"/>
        <item x="50"/>
        <item x="7"/>
        <item x="8"/>
        <item x="0"/>
        <item x="51"/>
        <item x="19"/>
        <item x="20"/>
        <item x="30"/>
        <item x="40"/>
        <item x="21"/>
        <item x="52"/>
        <item x="53"/>
        <item x="11"/>
        <item x="12"/>
        <item x="54"/>
        <item x="13"/>
        <item x="31"/>
        <item x="32"/>
        <item x="14"/>
        <item x="22"/>
        <item x="33"/>
        <item x="16"/>
        <item x="59"/>
        <item t="default"/>
      </items>
    </pivotField>
    <pivotField showAll="0"/>
    <pivotField showAll="0">
      <items count="7">
        <item x="3"/>
        <item x="4"/>
        <item x="2"/>
        <item x="0"/>
        <item x="1"/>
        <item x="5"/>
        <item t="default"/>
      </items>
    </pivotField>
    <pivotField axis="axisCol" showAll="0">
      <items count="4">
        <item x="2"/>
        <item x="0"/>
        <item x="1"/>
        <item t="default"/>
      </items>
    </pivotField>
  </pivotFields>
  <rowFields count="1">
    <field x="0"/>
  </rowFields>
  <rowItems count="22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t="grand">
      <x/>
    </i>
  </rowItems>
  <colFields count="1">
    <field x="6"/>
  </colFields>
  <colItems count="4">
    <i>
      <x/>
    </i>
    <i>
      <x v="1"/>
    </i>
    <i>
      <x v="2"/>
    </i>
    <i t="grand">
      <x/>
    </i>
  </colItems>
  <dataFields count="1">
    <dataField name="Count of Loca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DF5BE3-7679-4F4B-8E88-30EDD0F2E82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4" firstHeaderRow="1" firstDataRow="1" firstDataCol="1"/>
  <pivotFields count="7">
    <pivotField dataField="1" showAll="0"/>
    <pivotField axis="axisRow" showAll="0" measureFilter="1" sortType="ascending">
      <items count="73">
        <item x="9"/>
        <item x="25"/>
        <item x="26"/>
        <item x="68"/>
        <item x="35"/>
        <item x="17"/>
        <item x="57"/>
        <item x="52"/>
        <item x="62"/>
        <item x="24"/>
        <item x="14"/>
        <item x="51"/>
        <item x="21"/>
        <item x="27"/>
        <item x="42"/>
        <item x="11"/>
        <item x="31"/>
        <item x="70"/>
        <item x="38"/>
        <item x="39"/>
        <item x="7"/>
        <item x="22"/>
        <item x="60"/>
        <item x="0"/>
        <item x="54"/>
        <item x="47"/>
        <item x="55"/>
        <item x="23"/>
        <item x="56"/>
        <item x="2"/>
        <item x="12"/>
        <item x="69"/>
        <item x="30"/>
        <item x="28"/>
        <item x="61"/>
        <item x="3"/>
        <item x="5"/>
        <item x="44"/>
        <item x="15"/>
        <item x="18"/>
        <item x="32"/>
        <item x="64"/>
        <item x="34"/>
        <item x="53"/>
        <item x="65"/>
        <item x="50"/>
        <item x="48"/>
        <item x="67"/>
        <item x="16"/>
        <item x="46"/>
        <item x="8"/>
        <item x="1"/>
        <item x="43"/>
        <item x="66"/>
        <item x="33"/>
        <item x="10"/>
        <item x="45"/>
        <item x="37"/>
        <item x="63"/>
        <item x="41"/>
        <item x="6"/>
        <item x="71"/>
        <item x="49"/>
        <item x="59"/>
        <item x="13"/>
        <item x="20"/>
        <item x="58"/>
        <item x="36"/>
        <item x="29"/>
        <item x="4"/>
        <item x="19"/>
        <item x="40"/>
        <item t="default"/>
      </items>
      <autoSortScope>
        <pivotArea dataOnly="0" outline="0" fieldPosition="0">
          <references count="1">
            <reference field="4294967294" count="1" selected="0">
              <x v="0"/>
            </reference>
          </references>
        </pivotArea>
      </autoSortScope>
    </pivotField>
    <pivotField showAll="0">
      <items count="8">
        <item x="5"/>
        <item x="1"/>
        <item x="0"/>
        <item x="6"/>
        <item x="2"/>
        <item x="3"/>
        <item x="4"/>
        <item t="default"/>
      </items>
    </pivotField>
    <pivotField showAll="0" sortType="ascending">
      <items count="71">
        <item x="34"/>
        <item x="36"/>
        <item x="55"/>
        <item x="37"/>
        <item x="60"/>
        <item x="38"/>
        <item x="61"/>
        <item x="42"/>
        <item x="39"/>
        <item x="23"/>
        <item x="69"/>
        <item x="35"/>
        <item x="41"/>
        <item x="62"/>
        <item x="24"/>
        <item x="43"/>
        <item x="9"/>
        <item x="25"/>
        <item x="57"/>
        <item x="58"/>
        <item x="15"/>
        <item x="44"/>
        <item x="63"/>
        <item x="64"/>
        <item x="2"/>
        <item x="10"/>
        <item x="3"/>
        <item x="49"/>
        <item x="4"/>
        <item x="45"/>
        <item x="65"/>
        <item x="5"/>
        <item x="26"/>
        <item x="68"/>
        <item x="27"/>
        <item x="46"/>
        <item x="28"/>
        <item x="17"/>
        <item x="29"/>
        <item x="66"/>
        <item x="47"/>
        <item x="6"/>
        <item x="67"/>
        <item x="48"/>
        <item x="18"/>
        <item x="56"/>
        <item x="1"/>
        <item x="50"/>
        <item x="7"/>
        <item x="8"/>
        <item x="0"/>
        <item x="51"/>
        <item x="19"/>
        <item x="20"/>
        <item x="30"/>
        <item x="40"/>
        <item x="21"/>
        <item x="52"/>
        <item x="53"/>
        <item x="11"/>
        <item x="12"/>
        <item x="54"/>
        <item x="13"/>
        <item x="31"/>
        <item x="32"/>
        <item x="14"/>
        <item x="22"/>
        <item x="33"/>
        <item x="16"/>
        <item x="59"/>
        <item t="default"/>
      </items>
      <autoSortScope>
        <pivotArea dataOnly="0" outline="0" fieldPosition="0">
          <references count="1">
            <reference field="4294967294" count="1" selected="0">
              <x v="0"/>
            </reference>
          </references>
        </pivotArea>
      </autoSortScope>
    </pivotField>
    <pivotField showAll="0"/>
    <pivotField showAll="0">
      <items count="7">
        <item x="3"/>
        <item x="4"/>
        <item x="2"/>
        <item x="0"/>
        <item x="1"/>
        <item x="5"/>
        <item t="default"/>
      </items>
    </pivotField>
    <pivotField showAll="0">
      <items count="4">
        <item x="2"/>
        <item x="0"/>
        <item x="1"/>
        <item t="default"/>
      </items>
    </pivotField>
  </pivotFields>
  <rowFields count="1">
    <field x="1"/>
  </rowFields>
  <rowItems count="11">
    <i>
      <x v="6"/>
    </i>
    <i>
      <x v="51"/>
    </i>
    <i>
      <x v="22"/>
    </i>
    <i>
      <x v="54"/>
    </i>
    <i>
      <x v="16"/>
    </i>
    <i>
      <x v="42"/>
    </i>
    <i>
      <x v="50"/>
    </i>
    <i>
      <x v="23"/>
    </i>
    <i>
      <x v="32"/>
    </i>
    <i>
      <x v="26"/>
    </i>
    <i t="grand">
      <x/>
    </i>
  </rowItems>
  <colItems count="1">
    <i/>
  </colItems>
  <dataFields count="1">
    <dataField name="Count of University" fld="0" subtotal="count"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EB51CF-CE61-4141-81D0-B23664B98529}"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11" firstHeaderRow="1" firstDataRow="1" firstDataCol="1"/>
  <pivotFields count="7">
    <pivotField dataField="1" showAll="0"/>
    <pivotField showAll="0">
      <items count="73">
        <item x="9"/>
        <item x="25"/>
        <item x="26"/>
        <item x="68"/>
        <item x="35"/>
        <item x="17"/>
        <item x="57"/>
        <item x="52"/>
        <item x="62"/>
        <item x="24"/>
        <item x="14"/>
        <item x="51"/>
        <item x="21"/>
        <item x="27"/>
        <item x="42"/>
        <item x="11"/>
        <item x="31"/>
        <item x="70"/>
        <item x="38"/>
        <item x="39"/>
        <item x="7"/>
        <item x="22"/>
        <item x="60"/>
        <item x="0"/>
        <item x="54"/>
        <item x="47"/>
        <item x="55"/>
        <item x="23"/>
        <item x="56"/>
        <item x="2"/>
        <item x="12"/>
        <item x="69"/>
        <item x="30"/>
        <item x="28"/>
        <item x="61"/>
        <item x="3"/>
        <item x="5"/>
        <item x="44"/>
        <item x="15"/>
        <item x="18"/>
        <item x="32"/>
        <item x="64"/>
        <item x="34"/>
        <item x="53"/>
        <item x="65"/>
        <item x="50"/>
        <item x="48"/>
        <item x="67"/>
        <item x="16"/>
        <item x="46"/>
        <item x="8"/>
        <item x="1"/>
        <item x="43"/>
        <item x="66"/>
        <item x="33"/>
        <item x="10"/>
        <item x="45"/>
        <item x="37"/>
        <item x="63"/>
        <item x="41"/>
        <item x="6"/>
        <item x="71"/>
        <item x="49"/>
        <item x="59"/>
        <item x="13"/>
        <item x="20"/>
        <item x="58"/>
        <item x="36"/>
        <item x="29"/>
        <item x="4"/>
        <item x="19"/>
        <item x="40"/>
        <item t="default"/>
      </items>
    </pivotField>
    <pivotField axis="axisRow" showAll="0">
      <items count="8">
        <item x="5"/>
        <item x="1"/>
        <item x="0"/>
        <item x="6"/>
        <item x="2"/>
        <item x="3"/>
        <item x="4"/>
        <item t="default"/>
      </items>
    </pivotField>
    <pivotField showAll="0">
      <items count="71">
        <item x="34"/>
        <item x="36"/>
        <item x="55"/>
        <item x="37"/>
        <item x="60"/>
        <item x="38"/>
        <item x="61"/>
        <item x="42"/>
        <item x="39"/>
        <item x="23"/>
        <item x="69"/>
        <item x="35"/>
        <item x="41"/>
        <item x="62"/>
        <item x="24"/>
        <item x="43"/>
        <item x="9"/>
        <item x="25"/>
        <item x="57"/>
        <item x="58"/>
        <item x="15"/>
        <item x="44"/>
        <item x="63"/>
        <item x="64"/>
        <item x="2"/>
        <item x="10"/>
        <item x="3"/>
        <item x="49"/>
        <item x="4"/>
        <item x="45"/>
        <item x="65"/>
        <item x="5"/>
        <item x="26"/>
        <item x="68"/>
        <item x="27"/>
        <item x="46"/>
        <item x="28"/>
        <item x="17"/>
        <item x="29"/>
        <item x="66"/>
        <item x="47"/>
        <item x="6"/>
        <item x="67"/>
        <item x="48"/>
        <item x="18"/>
        <item x="56"/>
        <item x="1"/>
        <item x="50"/>
        <item x="7"/>
        <item x="8"/>
        <item x="0"/>
        <item x="51"/>
        <item x="19"/>
        <item x="20"/>
        <item x="30"/>
        <item x="40"/>
        <item x="21"/>
        <item x="52"/>
        <item x="53"/>
        <item x="11"/>
        <item x="12"/>
        <item x="54"/>
        <item x="13"/>
        <item x="31"/>
        <item x="32"/>
        <item x="14"/>
        <item x="22"/>
        <item x="33"/>
        <item x="16"/>
        <item x="59"/>
        <item t="default"/>
      </items>
    </pivotField>
    <pivotField showAll="0">
      <items count="62">
        <item x="2"/>
        <item x="24"/>
        <item x="17"/>
        <item x="43"/>
        <item x="40"/>
        <item x="36"/>
        <item x="23"/>
        <item x="39"/>
        <item x="57"/>
        <item x="32"/>
        <item x="3"/>
        <item x="26"/>
        <item x="25"/>
        <item x="21"/>
        <item x="49"/>
        <item x="0"/>
        <item x="8"/>
        <item x="28"/>
        <item x="47"/>
        <item x="31"/>
        <item x="41"/>
        <item x="15"/>
        <item x="20"/>
        <item x="60"/>
        <item x="51"/>
        <item x="45"/>
        <item x="50"/>
        <item x="11"/>
        <item x="52"/>
        <item x="54"/>
        <item x="33"/>
        <item x="30"/>
        <item x="6"/>
        <item x="19"/>
        <item x="4"/>
        <item x="46"/>
        <item x="42"/>
        <item x="48"/>
        <item x="34"/>
        <item x="35"/>
        <item x="55"/>
        <item x="18"/>
        <item x="10"/>
        <item x="53"/>
        <item x="38"/>
        <item x="9"/>
        <item x="1"/>
        <item x="58"/>
        <item x="13"/>
        <item x="29"/>
        <item x="7"/>
        <item x="56"/>
        <item x="5"/>
        <item x="37"/>
        <item x="59"/>
        <item x="27"/>
        <item x="16"/>
        <item x="44"/>
        <item x="22"/>
        <item x="14"/>
        <item x="12"/>
        <item t="default"/>
      </items>
    </pivotField>
    <pivotField showAll="0">
      <items count="7">
        <item x="3"/>
        <item x="4"/>
        <item x="2"/>
        <item x="0"/>
        <item x="1"/>
        <item x="5"/>
        <item t="default"/>
      </items>
    </pivotField>
    <pivotField showAll="0">
      <items count="4">
        <item x="2"/>
        <item x="0"/>
        <item x="1"/>
        <item t="default"/>
      </items>
    </pivotField>
  </pivotFields>
  <rowFields count="1">
    <field x="2"/>
  </rowFields>
  <rowItems count="8">
    <i>
      <x/>
    </i>
    <i>
      <x v="1"/>
    </i>
    <i>
      <x v="2"/>
    </i>
    <i>
      <x v="3"/>
    </i>
    <i>
      <x v="4"/>
    </i>
    <i>
      <x v="5"/>
    </i>
    <i>
      <x v="6"/>
    </i>
    <i t="grand">
      <x/>
    </i>
  </rowItems>
  <colItems count="1">
    <i/>
  </colItems>
  <dataFields count="1">
    <dataField name="Count of University" fld="0" subtotal="count" baseField="0" baseItem="0"/>
  </dataFields>
  <chartFormats count="8">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2" count="1" selected="0">
            <x v="0"/>
          </reference>
        </references>
      </pivotArea>
    </chartFormat>
    <chartFormat chart="14" format="12">
      <pivotArea type="data" outline="0" fieldPosition="0">
        <references count="2">
          <reference field="4294967294" count="1" selected="0">
            <x v="0"/>
          </reference>
          <reference field="2" count="1" selected="0">
            <x v="1"/>
          </reference>
        </references>
      </pivotArea>
    </chartFormat>
    <chartFormat chart="14" format="13">
      <pivotArea type="data" outline="0" fieldPosition="0">
        <references count="2">
          <reference field="4294967294" count="1" selected="0">
            <x v="0"/>
          </reference>
          <reference field="2" count="1" selected="0">
            <x v="2"/>
          </reference>
        </references>
      </pivotArea>
    </chartFormat>
    <chartFormat chart="14" format="14">
      <pivotArea type="data" outline="0" fieldPosition="0">
        <references count="2">
          <reference field="4294967294" count="1" selected="0">
            <x v="0"/>
          </reference>
          <reference field="2" count="1" selected="0">
            <x v="3"/>
          </reference>
        </references>
      </pivotArea>
    </chartFormat>
    <chartFormat chart="14" format="15">
      <pivotArea type="data" outline="0" fieldPosition="0">
        <references count="2">
          <reference field="4294967294" count="1" selected="0">
            <x v="0"/>
          </reference>
          <reference field="2" count="1" selected="0">
            <x v="4"/>
          </reference>
        </references>
      </pivotArea>
    </chartFormat>
    <chartFormat chart="14" format="16">
      <pivotArea type="data" outline="0" fieldPosition="0">
        <references count="2">
          <reference field="4294967294" count="1" selected="0">
            <x v="0"/>
          </reference>
          <reference field="2" count="1" selected="0">
            <x v="5"/>
          </reference>
        </references>
      </pivotArea>
    </chartFormat>
    <chartFormat chart="14" format="17">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60FB7CD-E551-467D-98F7-714521FF87E6}"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E12" firstHeaderRow="1" firstDataRow="2" firstDataCol="1"/>
  <pivotFields count="7">
    <pivotField dataField="1" showAll="0">
      <items count="228">
        <item x="56"/>
        <item x="66"/>
        <item x="57"/>
        <item x="190"/>
        <item x="16"/>
        <item x="26"/>
        <item x="221"/>
        <item x="5"/>
        <item x="148"/>
        <item x="149"/>
        <item x="60"/>
        <item x="93"/>
        <item x="10"/>
        <item x="25"/>
        <item x="27"/>
        <item x="226"/>
        <item x="172"/>
        <item x="111"/>
        <item x="212"/>
        <item x="196"/>
        <item x="211"/>
        <item x="1"/>
        <item x="42"/>
        <item x="131"/>
        <item x="48"/>
        <item x="174"/>
        <item x="8"/>
        <item x="185"/>
        <item x="165"/>
        <item x="202"/>
        <item x="161"/>
        <item x="108"/>
        <item x="70"/>
        <item x="90"/>
        <item x="102"/>
        <item x="12"/>
        <item x="79"/>
        <item x="14"/>
        <item x="50"/>
        <item x="124"/>
        <item x="43"/>
        <item x="106"/>
        <item x="38"/>
        <item x="214"/>
        <item x="89"/>
        <item x="87"/>
        <item x="125"/>
        <item x="122"/>
        <item x="123"/>
        <item x="157"/>
        <item x="156"/>
        <item x="153"/>
        <item x="182"/>
        <item x="195"/>
        <item x="107"/>
        <item x="173"/>
        <item x="49"/>
        <item x="116"/>
        <item x="209"/>
        <item x="23"/>
        <item x="186"/>
        <item x="188"/>
        <item x="171"/>
        <item x="126"/>
        <item x="146"/>
        <item x="164"/>
        <item x="178"/>
        <item x="52"/>
        <item x="98"/>
        <item x="120"/>
        <item x="13"/>
        <item x="6"/>
        <item x="62"/>
        <item x="184"/>
        <item x="34"/>
        <item x="180"/>
        <item x="200"/>
        <item x="183"/>
        <item x="181"/>
        <item x="194"/>
        <item x="225"/>
        <item x="198"/>
        <item x="132"/>
        <item x="63"/>
        <item x="55"/>
        <item x="77"/>
        <item x="86"/>
        <item x="44"/>
        <item x="154"/>
        <item x="88"/>
        <item x="130"/>
        <item x="155"/>
        <item x="139"/>
        <item x="96"/>
        <item x="29"/>
        <item x="158"/>
        <item x="166"/>
        <item x="115"/>
        <item x="32"/>
        <item x="144"/>
        <item x="218"/>
        <item x="222"/>
        <item x="192"/>
        <item x="127"/>
        <item x="128"/>
        <item x="19"/>
        <item x="85"/>
        <item x="80"/>
        <item x="100"/>
        <item x="4"/>
        <item x="22"/>
        <item x="91"/>
        <item x="9"/>
        <item x="142"/>
        <item x="15"/>
        <item x="7"/>
        <item x="20"/>
        <item x="203"/>
        <item x="160"/>
        <item x="206"/>
        <item x="97"/>
        <item x="141"/>
        <item x="51"/>
        <item x="137"/>
        <item x="75"/>
        <item x="36"/>
        <item x="21"/>
        <item x="3"/>
        <item x="118"/>
        <item x="35"/>
        <item x="167"/>
        <item x="204"/>
        <item x="199"/>
        <item x="92"/>
        <item x="187"/>
        <item x="41"/>
        <item x="83"/>
        <item x="210"/>
        <item x="121"/>
        <item x="169"/>
        <item x="2"/>
        <item x="46"/>
        <item x="140"/>
        <item x="145"/>
        <item x="0"/>
        <item x="217"/>
        <item x="28"/>
        <item x="47"/>
        <item x="168"/>
        <item x="207"/>
        <item x="208"/>
        <item x="205"/>
        <item x="197"/>
        <item x="58"/>
        <item x="54"/>
        <item x="191"/>
        <item x="179"/>
        <item x="18"/>
        <item x="201"/>
        <item x="215"/>
        <item x="17"/>
        <item x="170"/>
        <item x="193"/>
        <item x="159"/>
        <item x="11"/>
        <item x="175"/>
        <item x="176"/>
        <item x="114"/>
        <item x="177"/>
        <item x="152"/>
        <item x="94"/>
        <item x="73"/>
        <item x="84"/>
        <item x="40"/>
        <item x="219"/>
        <item x="24"/>
        <item x="65"/>
        <item x="101"/>
        <item x="150"/>
        <item x="71"/>
        <item x="76"/>
        <item x="189"/>
        <item x="105"/>
        <item x="78"/>
        <item x="72"/>
        <item x="39"/>
        <item x="133"/>
        <item x="95"/>
        <item x="109"/>
        <item x="113"/>
        <item x="33"/>
        <item x="61"/>
        <item x="104"/>
        <item x="143"/>
        <item x="136"/>
        <item x="163"/>
        <item x="224"/>
        <item x="110"/>
        <item x="74"/>
        <item x="31"/>
        <item x="45"/>
        <item x="99"/>
        <item x="151"/>
        <item x="147"/>
        <item x="135"/>
        <item x="37"/>
        <item x="220"/>
        <item x="134"/>
        <item x="103"/>
        <item x="53"/>
        <item x="138"/>
        <item x="162"/>
        <item x="112"/>
        <item x="213"/>
        <item x="64"/>
        <item x="59"/>
        <item x="69"/>
        <item x="82"/>
        <item x="30"/>
        <item x="81"/>
        <item x="117"/>
        <item x="129"/>
        <item x="67"/>
        <item x="119"/>
        <item x="223"/>
        <item x="68"/>
        <item x="216"/>
        <item t="default"/>
      </items>
    </pivotField>
    <pivotField showAll="0">
      <items count="73">
        <item x="9"/>
        <item x="25"/>
        <item x="26"/>
        <item x="68"/>
        <item x="35"/>
        <item x="17"/>
        <item x="57"/>
        <item x="52"/>
        <item x="62"/>
        <item x="24"/>
        <item x="14"/>
        <item x="51"/>
        <item x="21"/>
        <item x="27"/>
        <item x="42"/>
        <item x="11"/>
        <item x="31"/>
        <item x="70"/>
        <item x="38"/>
        <item x="39"/>
        <item x="7"/>
        <item x="22"/>
        <item x="60"/>
        <item x="0"/>
        <item x="54"/>
        <item x="47"/>
        <item x="55"/>
        <item x="23"/>
        <item x="56"/>
        <item x="2"/>
        <item x="12"/>
        <item x="69"/>
        <item x="30"/>
        <item x="28"/>
        <item x="61"/>
        <item x="3"/>
        <item x="5"/>
        <item x="44"/>
        <item x="15"/>
        <item x="18"/>
        <item x="32"/>
        <item x="64"/>
        <item x="34"/>
        <item x="53"/>
        <item x="65"/>
        <item x="50"/>
        <item x="48"/>
        <item x="67"/>
        <item x="16"/>
        <item x="46"/>
        <item x="8"/>
        <item x="1"/>
        <item x="43"/>
        <item x="66"/>
        <item x="33"/>
        <item x="10"/>
        <item x="45"/>
        <item x="37"/>
        <item x="63"/>
        <item x="41"/>
        <item x="6"/>
        <item x="71"/>
        <item x="49"/>
        <item x="59"/>
        <item x="13"/>
        <item x="20"/>
        <item x="58"/>
        <item x="36"/>
        <item x="29"/>
        <item x="4"/>
        <item x="19"/>
        <item x="40"/>
        <item t="default"/>
      </items>
    </pivotField>
    <pivotField axis="axisRow" showAll="0">
      <items count="8">
        <item x="5"/>
        <item x="1"/>
        <item x="0"/>
        <item x="6"/>
        <item x="2"/>
        <item x="3"/>
        <item x="4"/>
        <item t="default"/>
      </items>
    </pivotField>
    <pivotField showAll="0">
      <items count="71">
        <item x="34"/>
        <item x="36"/>
        <item x="55"/>
        <item x="37"/>
        <item x="60"/>
        <item x="38"/>
        <item x="61"/>
        <item x="42"/>
        <item x="39"/>
        <item x="23"/>
        <item x="69"/>
        <item x="35"/>
        <item x="41"/>
        <item x="62"/>
        <item x="24"/>
        <item x="43"/>
        <item x="9"/>
        <item x="25"/>
        <item x="57"/>
        <item x="58"/>
        <item x="15"/>
        <item x="44"/>
        <item x="63"/>
        <item x="64"/>
        <item x="2"/>
        <item x="10"/>
        <item x="3"/>
        <item x="49"/>
        <item x="4"/>
        <item x="45"/>
        <item x="65"/>
        <item x="5"/>
        <item x="26"/>
        <item x="68"/>
        <item x="27"/>
        <item x="46"/>
        <item x="28"/>
        <item x="17"/>
        <item x="29"/>
        <item x="66"/>
        <item x="47"/>
        <item x="6"/>
        <item x="67"/>
        <item x="48"/>
        <item x="18"/>
        <item x="56"/>
        <item x="1"/>
        <item x="50"/>
        <item x="7"/>
        <item x="8"/>
        <item x="0"/>
        <item x="51"/>
        <item x="19"/>
        <item x="20"/>
        <item x="30"/>
        <item x="40"/>
        <item x="21"/>
        <item x="52"/>
        <item x="53"/>
        <item x="11"/>
        <item x="12"/>
        <item x="54"/>
        <item x="13"/>
        <item x="31"/>
        <item x="32"/>
        <item x="14"/>
        <item x="22"/>
        <item x="33"/>
        <item x="16"/>
        <item x="59"/>
        <item t="default"/>
      </items>
    </pivotField>
    <pivotField showAll="0"/>
    <pivotField showAll="0">
      <items count="7">
        <item x="3"/>
        <item x="4"/>
        <item x="2"/>
        <item x="0"/>
        <item x="1"/>
        <item x="5"/>
        <item t="default"/>
      </items>
    </pivotField>
    <pivotField axis="axisCol" showAll="0">
      <items count="4">
        <item x="2"/>
        <item x="0"/>
        <item x="1"/>
        <item t="default"/>
      </items>
    </pivotField>
  </pivotFields>
  <rowFields count="1">
    <field x="2"/>
  </rowFields>
  <rowItems count="8">
    <i>
      <x/>
    </i>
    <i>
      <x v="1"/>
    </i>
    <i>
      <x v="2"/>
    </i>
    <i>
      <x v="3"/>
    </i>
    <i>
      <x v="4"/>
    </i>
    <i>
      <x v="5"/>
    </i>
    <i>
      <x v="6"/>
    </i>
    <i t="grand">
      <x/>
    </i>
  </rowItems>
  <colFields count="1">
    <field x="6"/>
  </colFields>
  <colItems count="4">
    <i>
      <x/>
    </i>
    <i>
      <x v="1"/>
    </i>
    <i>
      <x v="2"/>
    </i>
    <i t="grand">
      <x/>
    </i>
  </colItems>
  <dataFields count="1">
    <dataField name="Count of University" fld="0" subtotal="count" baseField="0" baseItem="0"/>
  </dataFields>
  <chartFormats count="4">
    <chartFormat chart="8" format="6" series="1">
      <pivotArea type="data" outline="0" fieldPosition="0">
        <references count="2">
          <reference field="4294967294" count="1" selected="0">
            <x v="0"/>
          </reference>
          <reference field="6" count="1" selected="0">
            <x v="0"/>
          </reference>
        </references>
      </pivotArea>
    </chartFormat>
    <chartFormat chart="8" format="7" series="1">
      <pivotArea type="data" outline="0" fieldPosition="0">
        <references count="2">
          <reference field="4294967294" count="1" selected="0">
            <x v="0"/>
          </reference>
          <reference field="6" count="1" selected="0">
            <x v="1"/>
          </reference>
        </references>
      </pivotArea>
    </chartFormat>
    <chartFormat chart="8" format="8" series="1">
      <pivotArea type="data" outline="0" fieldPosition="0">
        <references count="2">
          <reference field="4294967294" count="1" selected="0">
            <x v="0"/>
          </reference>
          <reference field="6" count="1" selected="0">
            <x v="2"/>
          </reference>
        </references>
      </pivotArea>
    </chartFormat>
    <chartFormat chart="8" format="9">
      <pivotArea type="data" outline="0" fieldPosition="0">
        <references count="3">
          <reference field="4294967294" count="1" selected="0">
            <x v="0"/>
          </reference>
          <reference field="2" count="1" selected="0">
            <x v="5"/>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DBC6ACD-0F01-40CF-99FC-157C38950073}" autoFormatId="16" applyNumberFormats="0" applyBorderFormats="0" applyFontFormats="0" applyPatternFormats="0" applyAlignmentFormats="0" applyWidthHeightFormats="0">
  <queryTableRefresh nextId="14" unboundColumnsRight="5">
    <queryTableFields count="8">
      <queryTableField id="1" name="University" tableColumnId="1"/>
      <queryTableField id="2" name="Location" tableColumnId="2"/>
      <queryTableField id="3" name="Province" tableColumnId="3"/>
      <queryTableField id="8" dataBound="0" tableColumnId="4"/>
      <queryTableField id="9" dataBound="0" tableColumnId="5"/>
      <queryTableField id="10" dataBound="0" tableColumnId="6"/>
      <queryTableField id="11" dataBound="0" tableColumnId="7"/>
      <queryTableField id="13" dataBound="0" tableColumnId="9"/>
    </queryTableFields>
    <queryTableDeletedFields count="4">
      <deletedField name="Established"/>
      <deletedField name="Campuses"/>
      <deletedField name="Specialization"/>
      <deletedField name="Typ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73C9AD11-D3A7-4B4E-A71A-777F0CB8FA8B}" sourceName="Location">
  <pivotTables>
    <pivotTable tabId="26" name="PivotTable40"/>
    <pivotTable tabId="8" name="PivotTable14"/>
    <pivotTable tabId="14" name="PivotTable16"/>
    <pivotTable tabId="10" name="PivotTable15"/>
    <pivotTable tabId="6" name="PivotTable5"/>
    <pivotTable tabId="16" name="PivotTable17"/>
  </pivotTables>
  <data>
    <tabular pivotCacheId="388416000">
      <items count="72">
        <i x="9" s="1"/>
        <i x="25" s="1"/>
        <i x="26" s="1"/>
        <i x="68" s="1"/>
        <i x="35" s="1"/>
        <i x="17" s="1"/>
        <i x="57" s="1"/>
        <i x="52" s="1"/>
        <i x="62" s="1"/>
        <i x="24" s="1"/>
        <i x="14" s="1"/>
        <i x="51" s="1"/>
        <i x="21" s="1"/>
        <i x="27" s="1"/>
        <i x="42" s="1"/>
        <i x="11" s="1"/>
        <i x="31" s="1"/>
        <i x="70" s="1"/>
        <i x="38" s="1"/>
        <i x="39" s="1"/>
        <i x="7" s="1"/>
        <i x="22" s="1"/>
        <i x="60" s="1"/>
        <i x="0" s="1"/>
        <i x="54" s="1"/>
        <i x="47" s="1"/>
        <i x="55" s="1"/>
        <i x="23" s="1"/>
        <i x="56" s="1"/>
        <i x="2" s="1"/>
        <i x="12" s="1"/>
        <i x="69" s="1"/>
        <i x="30" s="1"/>
        <i x="28" s="1"/>
        <i x="61" s="1"/>
        <i x="3" s="1"/>
        <i x="5" s="1"/>
        <i x="44" s="1"/>
        <i x="15" s="1"/>
        <i x="18" s="1"/>
        <i x="32" s="1"/>
        <i x="64" s="1"/>
        <i x="34" s="1"/>
        <i x="53" s="1"/>
        <i x="65" s="1"/>
        <i x="50" s="1"/>
        <i x="48" s="1"/>
        <i x="67" s="1"/>
        <i x="16" s="1"/>
        <i x="46" s="1"/>
        <i x="8" s="1"/>
        <i x="1" s="1"/>
        <i x="43" s="1"/>
        <i x="66" s="1"/>
        <i x="33" s="1"/>
        <i x="10" s="1"/>
        <i x="45" s="1"/>
        <i x="37" s="1"/>
        <i x="63" s="1"/>
        <i x="41" s="1"/>
        <i x="6" s="1"/>
        <i x="71" s="1"/>
        <i x="49" s="1"/>
        <i x="59" s="1"/>
        <i x="13" s="1"/>
        <i x="20" s="1"/>
        <i x="58" s="1"/>
        <i x="36" s="1"/>
        <i x="29" s="1"/>
        <i x="4" s="1"/>
        <i x="19" s="1"/>
        <i x="4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1" xr10:uid="{651F1F4D-5336-42EA-AF00-431A65933B4A}" sourceName="Province">
  <pivotTables>
    <pivotTable tabId="26" name="PivotTable40"/>
    <pivotTable tabId="8" name="PivotTable14"/>
    <pivotTable tabId="14" name="PivotTable16"/>
    <pivotTable tabId="10" name="PivotTable15"/>
    <pivotTable tabId="6" name="PivotTable5"/>
    <pivotTable tabId="16" name="PivotTable17"/>
  </pivotTables>
  <data>
    <tabular pivotCacheId="388416000">
      <items count="7">
        <i x="5" s="1"/>
        <i x="1" s="1"/>
        <i x="0" s="1"/>
        <i x="6"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ablished1" xr10:uid="{52D4B118-B5FE-4A3E-9939-A0B66FD11B4F}" sourceName="Established">
  <pivotTables>
    <pivotTable tabId="26" name="PivotTable40"/>
    <pivotTable tabId="8" name="PivotTable14"/>
    <pivotTable tabId="14" name="PivotTable16"/>
    <pivotTable tabId="10" name="PivotTable15"/>
    <pivotTable tabId="6" name="PivotTable5"/>
    <pivotTable tabId="16" name="PivotTable17"/>
  </pivotTables>
  <data>
    <tabular pivotCacheId="388416000">
      <items count="70">
        <i x="34" s="1"/>
        <i x="36" s="1"/>
        <i x="55" s="1"/>
        <i x="37" s="1"/>
        <i x="60" s="1"/>
        <i x="38" s="1"/>
        <i x="61" s="1"/>
        <i x="42" s="1"/>
        <i x="39" s="1"/>
        <i x="23" s="1"/>
        <i x="69" s="1"/>
        <i x="35" s="1"/>
        <i x="41" s="1"/>
        <i x="62" s="1"/>
        <i x="24" s="1"/>
        <i x="43" s="1"/>
        <i x="9" s="1"/>
        <i x="25" s="1"/>
        <i x="57" s="1"/>
        <i x="58" s="1"/>
        <i x="15" s="1"/>
        <i x="44" s="1"/>
        <i x="63" s="1"/>
        <i x="64" s="1"/>
        <i x="2" s="1"/>
        <i x="10" s="1"/>
        <i x="3" s="1"/>
        <i x="49" s="1"/>
        <i x="4" s="1"/>
        <i x="45" s="1"/>
        <i x="65" s="1"/>
        <i x="5" s="1"/>
        <i x="26" s="1"/>
        <i x="68" s="1"/>
        <i x="27" s="1"/>
        <i x="46" s="1"/>
        <i x="28" s="1"/>
        <i x="17" s="1"/>
        <i x="29" s="1"/>
        <i x="66" s="1"/>
        <i x="47" s="1"/>
        <i x="6" s="1"/>
        <i x="67" s="1"/>
        <i x="48" s="1"/>
        <i x="18" s="1"/>
        <i x="56" s="1"/>
        <i x="1" s="1"/>
        <i x="50" s="1"/>
        <i x="7" s="1"/>
        <i x="8" s="1"/>
        <i x="0" s="1"/>
        <i x="51" s="1"/>
        <i x="19" s="1"/>
        <i x="20" s="1"/>
        <i x="30" s="1"/>
        <i x="40" s="1"/>
        <i x="21" s="1"/>
        <i x="52" s="1"/>
        <i x="53" s="1"/>
        <i x="11" s="1"/>
        <i x="12" s="1"/>
        <i x="54" s="1"/>
        <i x="13" s="1"/>
        <i x="31" s="1"/>
        <i x="32" s="1"/>
        <i x="14" s="1"/>
        <i x="22" s="1"/>
        <i x="33" s="1"/>
        <i x="16" s="1"/>
        <i x="5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alization1" xr10:uid="{092CAB19-D875-4F41-AAAE-7C8A5F87FACC}" sourceName="Specialization">
  <pivotTables>
    <pivotTable tabId="26" name="PivotTable40"/>
    <pivotTable tabId="8" name="PivotTable14"/>
    <pivotTable tabId="14" name="PivotTable16"/>
    <pivotTable tabId="10" name="PivotTable15"/>
    <pivotTable tabId="6" name="PivotTable5"/>
    <pivotTable tabId="16" name="PivotTable17"/>
  </pivotTables>
  <data>
    <tabular pivotCacheId="388416000">
      <items count="6">
        <i x="3" s="1"/>
        <i x="4" s="1"/>
        <i x="2" s="1"/>
        <i x="0" s="1"/>
        <i x="1"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 xr10:uid="{3BDA407D-2366-4620-90B9-47E0183B2687}" sourceName="Type">
  <pivotTables>
    <pivotTable tabId="26" name="PivotTable40"/>
    <pivotTable tabId="8" name="PivotTable14"/>
    <pivotTable tabId="14" name="PivotTable16"/>
    <pivotTable tabId="10" name="PivotTable15"/>
    <pivotTable tabId="6" name="PivotTable5"/>
    <pivotTable tabId="16" name="PivotTable17"/>
  </pivotTables>
  <data>
    <tabular pivotCacheId="388416000">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1AD53E64-C9D8-4B94-A916-2222B2AFCBD5}" cache="Slicer_Location1" caption="Location" rowHeight="241300"/>
  <slicer name="Province 1" xr10:uid="{A5B5D668-E55E-4C13-AADE-AF0EDC13A6E8}" cache="Slicer_Province1" caption="Province" rowHeight="241300"/>
  <slicer name="Established 1" xr10:uid="{3E6E31C4-4385-4C19-B642-8189E1720A7F}" cache="Slicer_Established1" caption="Established" startItem="4" rowHeight="241300"/>
  <slicer name="Specialization 2" xr10:uid="{CD3A50A7-9D39-4F8C-B76B-FB801410C9B3}" cache="Slicer_Specialization1" caption="Specialization" rowHeight="241300"/>
  <slicer name="Type 2" xr10:uid="{A2B4AE50-713E-46D3-9495-D45C1FD824D7}" cache="Slicer_Type1" caption="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2" xr10:uid="{91FF08E3-2D39-4712-B31F-5FDF5D0E6F40}" cache="Slicer_Location1" caption="City" style="SlicerStyleDark1" rowHeight="241300"/>
  <slicer name="Province 2" xr10:uid="{6AB489DE-1BF1-4BC9-953C-E1FA8A013E3F}" cache="Slicer_Province1" caption="Province" startItem="5" style="SlicerStyleDark1" rowHeight="241300"/>
  <slicer name="Established 2" xr10:uid="{78A8158A-8C0B-41A9-9EAB-0C9C93095558}" cache="Slicer_Established1" caption="Year" startItem="10" style="SlicerStyleDark1" rowHeight="241300"/>
  <slicer name="Specialization 3" xr10:uid="{874B24EB-A028-4640-B232-CAD99D6FADC7}" cache="Slicer_Specialization1" caption="Specialization" style="SlicerStyleDark1" rowHeight="241300"/>
  <slicer name="Type 3" xr10:uid="{5DA7F5BE-BCF5-4282-84D5-7B7CE85989D2}" cache="Slicer_Type1" caption="Type"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B5A6BB-418F-44B2-B0E6-FE955DA90CCE}" name="All_the_Universities_of_Pakistan" displayName="All_the_Universities_of_Pakistan" ref="A1:H228" tableType="queryTable" totalsRowShown="0">
  <autoFilter ref="A1:H228" xr:uid="{81B5A6BB-418F-44B2-B0E6-FE955DA90CCE}"/>
  <tableColumns count="8">
    <tableColumn id="1" xr3:uid="{A7560256-D387-4F7B-A18A-5815B97AE14B}" uniqueName="1" name="University" queryTableFieldId="1" dataDxfId="7"/>
    <tableColumn id="2" xr3:uid="{717860BC-B2E2-4CFE-A202-A66217AECCBC}" uniqueName="2" name="Location" queryTableFieldId="2" dataDxfId="6"/>
    <tableColumn id="3" xr3:uid="{5AD0AC9C-9A7F-4719-B879-81114AD0FDF0}" uniqueName="3" name="Province" queryTableFieldId="3" dataDxfId="5"/>
    <tableColumn id="4" xr3:uid="{650C5AB4-E630-4122-80FF-8BB4FE110550}" uniqueName="4" name="Established" queryTableFieldId="8" dataDxfId="4"/>
    <tableColumn id="5" xr3:uid="{7E83F8FD-77ED-4C35-ABF4-E3BAA7EC3F68}" uniqueName="5" name="Campuses" queryTableFieldId="9" dataDxfId="3"/>
    <tableColumn id="6" xr3:uid="{175499C4-3129-445D-98C9-8A2F5AD792A0}" uniqueName="6" name="Specialization" queryTableFieldId="10" dataDxfId="2"/>
    <tableColumn id="7" xr3:uid="{3E1E786E-EE22-4D47-AAB0-DA3F66B3CA08}" uniqueName="7" name="Type" queryTableFieldId="11" dataDxfId="1"/>
    <tableColumn id="9" xr3:uid="{34E8DCB4-D809-42DD-B5C8-E7EADC0443B5}" uniqueName="9" name="Country" queryTableFieldId="13" dataDxfId="0"/>
  </tableColumns>
  <tableStyleInfo name="TableStyleMedium9"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C3053-BA2F-4411-887B-22A076D962C4}">
  <dimension ref="A3:B74"/>
  <sheetViews>
    <sheetView workbookViewId="0">
      <selection activeCell="A6" sqref="A4:A16"/>
    </sheetView>
  </sheetViews>
  <sheetFormatPr defaultRowHeight="16.5" x14ac:dyDescent="0.3"/>
  <cols>
    <col min="1" max="1" width="13" customWidth="1"/>
    <col min="2" max="2" width="18.375" customWidth="1"/>
  </cols>
  <sheetData>
    <row r="3" spans="1:2" x14ac:dyDescent="0.3">
      <c r="A3" s="11" t="s">
        <v>373</v>
      </c>
      <c r="B3" t="s">
        <v>372</v>
      </c>
    </row>
    <row r="4" spans="1:2" x14ac:dyDescent="0.3">
      <c r="A4" s="12">
        <v>1985</v>
      </c>
      <c r="B4" s="1">
        <v>1</v>
      </c>
    </row>
    <row r="5" spans="1:2" x14ac:dyDescent="0.3">
      <c r="A5" s="12">
        <v>1957</v>
      </c>
      <c r="B5" s="1">
        <v>1</v>
      </c>
    </row>
    <row r="6" spans="1:2" x14ac:dyDescent="0.3">
      <c r="A6" s="12">
        <v>1860</v>
      </c>
      <c r="B6" s="1">
        <v>1</v>
      </c>
    </row>
    <row r="7" spans="1:2" x14ac:dyDescent="0.3">
      <c r="A7" s="12">
        <v>1949</v>
      </c>
      <c r="B7" s="1">
        <v>1</v>
      </c>
    </row>
    <row r="8" spans="1:2" x14ac:dyDescent="0.3">
      <c r="A8" s="12">
        <v>1990</v>
      </c>
      <c r="B8" s="1">
        <v>1</v>
      </c>
    </row>
    <row r="9" spans="1:2" x14ac:dyDescent="0.3">
      <c r="A9" s="12">
        <v>1948</v>
      </c>
      <c r="B9" s="1">
        <v>1</v>
      </c>
    </row>
    <row r="10" spans="1:2" x14ac:dyDescent="0.3">
      <c r="A10" s="12">
        <v>1983</v>
      </c>
      <c r="B10" s="1">
        <v>1</v>
      </c>
    </row>
    <row r="11" spans="1:2" x14ac:dyDescent="0.3">
      <c r="A11" s="12">
        <v>1945</v>
      </c>
      <c r="B11" s="1">
        <v>1</v>
      </c>
    </row>
    <row r="12" spans="1:2" x14ac:dyDescent="0.3">
      <c r="A12" s="12">
        <v>1977</v>
      </c>
      <c r="B12" s="1">
        <v>1</v>
      </c>
    </row>
    <row r="13" spans="1:2" x14ac:dyDescent="0.3">
      <c r="A13" s="12">
        <v>1921</v>
      </c>
      <c r="B13" s="1">
        <v>1</v>
      </c>
    </row>
    <row r="14" spans="1:2" x14ac:dyDescent="0.3">
      <c r="A14" s="12">
        <v>1963</v>
      </c>
      <c r="B14" s="1">
        <v>1</v>
      </c>
    </row>
    <row r="15" spans="1:2" x14ac:dyDescent="0.3">
      <c r="A15" s="12">
        <v>1917</v>
      </c>
      <c r="B15" s="1">
        <v>1</v>
      </c>
    </row>
    <row r="16" spans="1:2" x14ac:dyDescent="0.3">
      <c r="A16" s="12">
        <v>1959</v>
      </c>
      <c r="B16" s="1">
        <v>1</v>
      </c>
    </row>
    <row r="17" spans="1:2" x14ac:dyDescent="0.3">
      <c r="A17" s="12">
        <v>1906</v>
      </c>
      <c r="B17" s="1">
        <v>1</v>
      </c>
    </row>
    <row r="18" spans="1:2" x14ac:dyDescent="0.3">
      <c r="A18" s="12">
        <v>1988</v>
      </c>
      <c r="B18" s="1">
        <v>1</v>
      </c>
    </row>
    <row r="19" spans="1:2" x14ac:dyDescent="0.3">
      <c r="A19" s="12">
        <v>1897</v>
      </c>
      <c r="B19" s="1">
        <v>1</v>
      </c>
    </row>
    <row r="20" spans="1:2" x14ac:dyDescent="0.3">
      <c r="A20" s="12">
        <v>1969</v>
      </c>
      <c r="B20" s="1">
        <v>1</v>
      </c>
    </row>
    <row r="21" spans="1:2" x14ac:dyDescent="0.3">
      <c r="A21" s="12">
        <v>1885</v>
      </c>
      <c r="B21" s="1">
        <v>1</v>
      </c>
    </row>
    <row r="22" spans="1:2" x14ac:dyDescent="0.3">
      <c r="A22" s="12">
        <v>1999</v>
      </c>
      <c r="B22" s="1">
        <v>1</v>
      </c>
    </row>
    <row r="23" spans="1:2" x14ac:dyDescent="0.3">
      <c r="A23" s="12">
        <v>1881</v>
      </c>
      <c r="B23" s="1">
        <v>1</v>
      </c>
    </row>
    <row r="24" spans="1:2" x14ac:dyDescent="0.3">
      <c r="A24" s="12">
        <v>1962</v>
      </c>
      <c r="B24" s="1">
        <v>1</v>
      </c>
    </row>
    <row r="25" spans="1:2" x14ac:dyDescent="0.3">
      <c r="A25" s="12">
        <v>1875</v>
      </c>
      <c r="B25" s="1">
        <v>1</v>
      </c>
    </row>
    <row r="26" spans="1:2" x14ac:dyDescent="0.3">
      <c r="A26" s="12">
        <v>1981</v>
      </c>
      <c r="B26" s="1">
        <v>1</v>
      </c>
    </row>
    <row r="27" spans="1:2" x14ac:dyDescent="0.3">
      <c r="A27" s="12">
        <v>1873</v>
      </c>
      <c r="B27" s="1">
        <v>1</v>
      </c>
    </row>
    <row r="28" spans="1:2" x14ac:dyDescent="0.3">
      <c r="A28" s="12">
        <v>1984</v>
      </c>
      <c r="B28" s="1">
        <v>2</v>
      </c>
    </row>
    <row r="29" spans="1:2" x14ac:dyDescent="0.3">
      <c r="A29" s="12">
        <v>1967</v>
      </c>
      <c r="B29" s="1">
        <v>2</v>
      </c>
    </row>
    <row r="30" spans="1:2" x14ac:dyDescent="0.3">
      <c r="A30" s="12">
        <v>1973</v>
      </c>
      <c r="B30" s="1">
        <v>2</v>
      </c>
    </row>
    <row r="31" spans="1:2" x14ac:dyDescent="0.3">
      <c r="A31" s="12">
        <v>1882</v>
      </c>
      <c r="B31" s="1">
        <v>2</v>
      </c>
    </row>
    <row r="32" spans="1:2" x14ac:dyDescent="0.3">
      <c r="A32" s="12">
        <v>1864</v>
      </c>
      <c r="B32" s="1">
        <v>2</v>
      </c>
    </row>
    <row r="33" spans="1:2" x14ac:dyDescent="0.3">
      <c r="A33" s="12">
        <v>1991</v>
      </c>
      <c r="B33" s="1">
        <v>2</v>
      </c>
    </row>
    <row r="34" spans="1:2" x14ac:dyDescent="0.3">
      <c r="A34" s="12">
        <v>1955</v>
      </c>
      <c r="B34" s="1">
        <v>2</v>
      </c>
    </row>
    <row r="35" spans="1:2" x14ac:dyDescent="0.3">
      <c r="A35" s="12">
        <v>1986</v>
      </c>
      <c r="B35" s="1">
        <v>2</v>
      </c>
    </row>
    <row r="36" spans="1:2" x14ac:dyDescent="0.3">
      <c r="A36" s="12">
        <v>1951</v>
      </c>
      <c r="B36" s="1">
        <v>2</v>
      </c>
    </row>
    <row r="37" spans="1:2" x14ac:dyDescent="0.3">
      <c r="A37" s="12">
        <v>1989</v>
      </c>
      <c r="B37" s="1">
        <v>2</v>
      </c>
    </row>
    <row r="38" spans="1:2" x14ac:dyDescent="0.3">
      <c r="A38" s="12">
        <v>1922</v>
      </c>
      <c r="B38" s="1">
        <v>2</v>
      </c>
    </row>
    <row r="39" spans="1:2" x14ac:dyDescent="0.3">
      <c r="A39" s="12">
        <v>1993</v>
      </c>
      <c r="B39" s="1">
        <v>2</v>
      </c>
    </row>
    <row r="40" spans="1:2" x14ac:dyDescent="0.3">
      <c r="A40" s="12">
        <v>1913</v>
      </c>
      <c r="B40" s="1">
        <v>2</v>
      </c>
    </row>
    <row r="41" spans="1:2" x14ac:dyDescent="0.3">
      <c r="A41" s="12">
        <v>1997</v>
      </c>
      <c r="B41" s="1">
        <v>3</v>
      </c>
    </row>
    <row r="42" spans="1:2" x14ac:dyDescent="0.3">
      <c r="A42" s="12">
        <v>1950</v>
      </c>
      <c r="B42" s="1">
        <v>3</v>
      </c>
    </row>
    <row r="43" spans="1:2" x14ac:dyDescent="0.3">
      <c r="A43" s="12">
        <v>1980</v>
      </c>
      <c r="B43" s="1">
        <v>3</v>
      </c>
    </row>
    <row r="44" spans="1:2" x14ac:dyDescent="0.3">
      <c r="A44" s="12">
        <v>2022</v>
      </c>
      <c r="B44" s="1">
        <v>3</v>
      </c>
    </row>
    <row r="45" spans="1:2" x14ac:dyDescent="0.3">
      <c r="A45" s="12">
        <v>1975</v>
      </c>
      <c r="B45" s="1">
        <v>3</v>
      </c>
    </row>
    <row r="46" spans="1:2" x14ac:dyDescent="0.3">
      <c r="A46" s="12">
        <v>2018</v>
      </c>
      <c r="B46" s="1">
        <v>3</v>
      </c>
    </row>
    <row r="47" spans="1:2" x14ac:dyDescent="0.3">
      <c r="A47" s="12">
        <v>2019</v>
      </c>
      <c r="B47" s="1">
        <v>3</v>
      </c>
    </row>
    <row r="48" spans="1:2" x14ac:dyDescent="0.3">
      <c r="A48" s="12">
        <v>2003</v>
      </c>
      <c r="B48" s="1">
        <v>3</v>
      </c>
    </row>
    <row r="49" spans="1:2" x14ac:dyDescent="0.3">
      <c r="A49" s="12">
        <v>2008</v>
      </c>
      <c r="B49" s="1">
        <v>3</v>
      </c>
    </row>
    <row r="50" spans="1:2" x14ac:dyDescent="0.3">
      <c r="A50" s="12">
        <v>1995</v>
      </c>
      <c r="B50" s="1">
        <v>3</v>
      </c>
    </row>
    <row r="51" spans="1:2" x14ac:dyDescent="0.3">
      <c r="A51" s="12">
        <v>1947</v>
      </c>
      <c r="B51" s="1">
        <v>3</v>
      </c>
    </row>
    <row r="52" spans="1:2" x14ac:dyDescent="0.3">
      <c r="A52" s="12">
        <v>1987</v>
      </c>
      <c r="B52" s="1">
        <v>3</v>
      </c>
    </row>
    <row r="53" spans="1:2" x14ac:dyDescent="0.3">
      <c r="A53" s="12">
        <v>2007</v>
      </c>
      <c r="B53" s="1">
        <v>3</v>
      </c>
    </row>
    <row r="54" spans="1:2" x14ac:dyDescent="0.3">
      <c r="A54" s="12">
        <v>2020</v>
      </c>
      <c r="B54" s="1">
        <v>4</v>
      </c>
    </row>
    <row r="55" spans="1:2" x14ac:dyDescent="0.3">
      <c r="A55" s="12">
        <v>2005</v>
      </c>
      <c r="B55" s="1">
        <v>4</v>
      </c>
    </row>
    <row r="56" spans="1:2" x14ac:dyDescent="0.3">
      <c r="A56" s="12">
        <v>2010</v>
      </c>
      <c r="B56" s="1">
        <v>4</v>
      </c>
    </row>
    <row r="57" spans="1:2" x14ac:dyDescent="0.3">
      <c r="A57" s="12">
        <v>1970</v>
      </c>
      <c r="B57" s="1">
        <v>4</v>
      </c>
    </row>
    <row r="58" spans="1:2" x14ac:dyDescent="0.3">
      <c r="A58" s="12">
        <v>2016</v>
      </c>
      <c r="B58" s="1">
        <v>4</v>
      </c>
    </row>
    <row r="59" spans="1:2" x14ac:dyDescent="0.3">
      <c r="A59" s="12">
        <v>2011</v>
      </c>
      <c r="B59" s="1">
        <v>4</v>
      </c>
    </row>
    <row r="60" spans="1:2" x14ac:dyDescent="0.3">
      <c r="A60" s="12">
        <v>2000</v>
      </c>
      <c r="B60" s="1">
        <v>4</v>
      </c>
    </row>
    <row r="61" spans="1:2" x14ac:dyDescent="0.3">
      <c r="A61" s="12">
        <v>1974</v>
      </c>
      <c r="B61" s="1">
        <v>5</v>
      </c>
    </row>
    <row r="62" spans="1:2" x14ac:dyDescent="0.3">
      <c r="A62" s="12">
        <v>2017</v>
      </c>
      <c r="B62" s="1">
        <v>5</v>
      </c>
    </row>
    <row r="63" spans="1:2" x14ac:dyDescent="0.3">
      <c r="A63" s="12">
        <v>2004</v>
      </c>
      <c r="B63" s="1">
        <v>5</v>
      </c>
    </row>
    <row r="64" spans="1:2" x14ac:dyDescent="0.3">
      <c r="A64" s="12">
        <v>1994</v>
      </c>
      <c r="B64" s="1">
        <v>5</v>
      </c>
    </row>
    <row r="65" spans="1:2" x14ac:dyDescent="0.3">
      <c r="A65" s="12">
        <v>2014</v>
      </c>
      <c r="B65" s="1">
        <v>5</v>
      </c>
    </row>
    <row r="66" spans="1:2" x14ac:dyDescent="0.3">
      <c r="A66" s="12">
        <v>1998</v>
      </c>
      <c r="B66" s="1">
        <v>7</v>
      </c>
    </row>
    <row r="67" spans="1:2" x14ac:dyDescent="0.3">
      <c r="A67" s="12">
        <v>2021</v>
      </c>
      <c r="B67" s="1">
        <v>7</v>
      </c>
    </row>
    <row r="68" spans="1:2" x14ac:dyDescent="0.3">
      <c r="A68" s="12">
        <v>2009</v>
      </c>
      <c r="B68" s="1">
        <v>8</v>
      </c>
    </row>
    <row r="69" spans="1:2" x14ac:dyDescent="0.3">
      <c r="A69" s="12">
        <v>2015</v>
      </c>
      <c r="B69" s="1">
        <v>8</v>
      </c>
    </row>
    <row r="70" spans="1:2" x14ac:dyDescent="0.3">
      <c r="A70" s="12">
        <v>2001</v>
      </c>
      <c r="B70" s="1">
        <v>9</v>
      </c>
    </row>
    <row r="71" spans="1:2" x14ac:dyDescent="0.3">
      <c r="A71" s="12">
        <v>2013</v>
      </c>
      <c r="B71" s="1">
        <v>10</v>
      </c>
    </row>
    <row r="72" spans="1:2" x14ac:dyDescent="0.3">
      <c r="A72" s="12">
        <v>2012</v>
      </c>
      <c r="B72" s="1">
        <v>18</v>
      </c>
    </row>
    <row r="73" spans="1:2" x14ac:dyDescent="0.3">
      <c r="A73" s="12">
        <v>2002</v>
      </c>
      <c r="B73" s="1">
        <v>18</v>
      </c>
    </row>
    <row r="74" spans="1:2" x14ac:dyDescent="0.3">
      <c r="A74" s="12" t="s">
        <v>374</v>
      </c>
      <c r="B74" s="1">
        <v>227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8F5E7-36D3-4068-AD59-93409E23A87D}">
  <dimension ref="A3:B14"/>
  <sheetViews>
    <sheetView workbookViewId="0">
      <selection activeCell="B5" sqref="B5"/>
    </sheetView>
  </sheetViews>
  <sheetFormatPr defaultRowHeight="16.5" x14ac:dyDescent="0.3"/>
  <cols>
    <col min="1" max="1" width="13" customWidth="1"/>
    <col min="2" max="2" width="18.375" customWidth="1"/>
  </cols>
  <sheetData>
    <row r="3" spans="1:2" x14ac:dyDescent="0.3">
      <c r="A3" s="11" t="s">
        <v>373</v>
      </c>
      <c r="B3" t="s">
        <v>372</v>
      </c>
    </row>
    <row r="4" spans="1:2" x14ac:dyDescent="0.3">
      <c r="A4" s="12" t="s">
        <v>286</v>
      </c>
      <c r="B4" s="1">
        <v>4</v>
      </c>
    </row>
    <row r="5" spans="1:2" x14ac:dyDescent="0.3">
      <c r="A5" s="12" t="s">
        <v>49</v>
      </c>
      <c r="B5" s="1">
        <v>4</v>
      </c>
    </row>
    <row r="6" spans="1:2" x14ac:dyDescent="0.3">
      <c r="A6" s="12" t="s">
        <v>304</v>
      </c>
      <c r="B6" s="1">
        <v>4</v>
      </c>
    </row>
    <row r="7" spans="1:2" x14ac:dyDescent="0.3">
      <c r="A7" s="12" t="s">
        <v>153</v>
      </c>
      <c r="B7" s="1">
        <v>6</v>
      </c>
    </row>
    <row r="8" spans="1:2" x14ac:dyDescent="0.3">
      <c r="A8" s="12" t="s">
        <v>160</v>
      </c>
      <c r="B8" s="1">
        <v>6</v>
      </c>
    </row>
    <row r="9" spans="1:2" x14ac:dyDescent="0.3">
      <c r="A9" s="12" t="s">
        <v>174</v>
      </c>
      <c r="B9" s="1">
        <v>7</v>
      </c>
    </row>
    <row r="10" spans="1:2" x14ac:dyDescent="0.3">
      <c r="A10" s="12" t="s">
        <v>72</v>
      </c>
      <c r="B10" s="1">
        <v>14</v>
      </c>
    </row>
    <row r="11" spans="1:2" x14ac:dyDescent="0.3">
      <c r="A11" s="12" t="s">
        <v>8</v>
      </c>
      <c r="B11" s="1">
        <v>24</v>
      </c>
    </row>
    <row r="12" spans="1:2" x14ac:dyDescent="0.3">
      <c r="A12" s="12" t="s">
        <v>147</v>
      </c>
      <c r="B12" s="1">
        <v>35</v>
      </c>
    </row>
    <row r="13" spans="1:2" x14ac:dyDescent="0.3">
      <c r="A13" s="12" t="s">
        <v>31</v>
      </c>
      <c r="B13" s="1">
        <v>40</v>
      </c>
    </row>
    <row r="14" spans="1:2" x14ac:dyDescent="0.3">
      <c r="A14" s="12" t="s">
        <v>374</v>
      </c>
      <c r="B14" s="1">
        <v>144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32786-984E-4088-A3B5-16BC809FDFBC}">
  <dimension ref="A1:C3"/>
  <sheetViews>
    <sheetView workbookViewId="0">
      <selection sqref="A1:C3"/>
    </sheetView>
  </sheetViews>
  <sheetFormatPr defaultRowHeight="16.5" x14ac:dyDescent="0.3"/>
  <sheetData>
    <row r="1" spans="1:3" x14ac:dyDescent="0.3">
      <c r="A1" t="s">
        <v>76</v>
      </c>
      <c r="B1" t="s">
        <v>12</v>
      </c>
      <c r="C1" t="s">
        <v>16</v>
      </c>
    </row>
    <row r="2" spans="1:3" x14ac:dyDescent="0.3">
      <c r="A2">
        <v>3</v>
      </c>
      <c r="B2">
        <v>78</v>
      </c>
      <c r="C2">
        <v>146</v>
      </c>
    </row>
    <row r="3" spans="1:3" x14ac:dyDescent="0.3">
      <c r="A3" s="15">
        <v>1.3215859030837005E-2</v>
      </c>
      <c r="B3" s="15">
        <v>0.34361233480176212</v>
      </c>
      <c r="C3" s="15">
        <v>0.64317180616740088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57ED6-A0B1-4DFF-87C0-0622CC6EC6D5}">
  <dimension ref="A3:B11"/>
  <sheetViews>
    <sheetView workbookViewId="0">
      <selection activeCell="W4" sqref="W4"/>
    </sheetView>
  </sheetViews>
  <sheetFormatPr defaultRowHeight="16.5" x14ac:dyDescent="0.3"/>
  <cols>
    <col min="1" max="1" width="23.625" customWidth="1"/>
    <col min="2" max="2" width="18.375" customWidth="1"/>
    <col min="3" max="3" width="7.25" customWidth="1"/>
    <col min="4" max="4" width="5.625" bestFit="1" customWidth="1"/>
    <col min="5" max="5" width="9.875" bestFit="1" customWidth="1"/>
    <col min="6" max="6" width="7.125" bestFit="1" customWidth="1"/>
    <col min="7" max="7" width="6.125" bestFit="1" customWidth="1"/>
    <col min="8" max="8" width="9.875" bestFit="1" customWidth="1"/>
    <col min="9" max="9" width="7" bestFit="1" customWidth="1"/>
    <col min="10" max="10" width="7.5" bestFit="1" customWidth="1"/>
    <col min="11" max="11" width="28.375" bestFit="1" customWidth="1"/>
    <col min="12" max="12" width="27" bestFit="1" customWidth="1"/>
    <col min="13" max="13" width="6" bestFit="1" customWidth="1"/>
    <col min="14" max="14" width="10.875" bestFit="1" customWidth="1"/>
    <col min="15" max="15" width="13.875" bestFit="1" customWidth="1"/>
    <col min="16" max="16" width="19.875" bestFit="1" customWidth="1"/>
    <col min="17" max="17" width="23.375" bestFit="1" customWidth="1"/>
    <col min="18" max="18" width="57.875" bestFit="1" customWidth="1"/>
    <col min="19" max="19" width="36.5" bestFit="1" customWidth="1"/>
    <col min="20" max="21" width="24.125" bestFit="1" customWidth="1"/>
    <col min="22" max="22" width="22" bestFit="1" customWidth="1"/>
    <col min="23" max="23" width="17" bestFit="1" customWidth="1"/>
    <col min="24" max="24" width="5.75" bestFit="1" customWidth="1"/>
    <col min="25" max="25" width="21.875" bestFit="1" customWidth="1"/>
    <col min="26" max="26" width="42.125" bestFit="1" customWidth="1"/>
    <col min="27" max="27" width="64.875" bestFit="1" customWidth="1"/>
    <col min="28" max="28" width="25.5" bestFit="1" customWidth="1"/>
    <col min="29" max="29" width="8.75" bestFit="1" customWidth="1"/>
    <col min="30" max="30" width="15.125" bestFit="1" customWidth="1"/>
    <col min="31" max="31" width="14.75" bestFit="1" customWidth="1"/>
    <col min="32" max="32" width="5.25" bestFit="1" customWidth="1"/>
    <col min="33" max="33" width="24.5" bestFit="1" customWidth="1"/>
    <col min="34" max="34" width="6.5" bestFit="1" customWidth="1"/>
    <col min="35" max="35" width="29.25" bestFit="1" customWidth="1"/>
    <col min="36" max="36" width="12.375" bestFit="1" customWidth="1"/>
    <col min="37" max="37" width="23.5" bestFit="1" customWidth="1"/>
    <col min="38" max="38" width="37.375" bestFit="1" customWidth="1"/>
    <col min="39" max="39" width="6.75" bestFit="1" customWidth="1"/>
    <col min="40" max="40" width="19.125" bestFit="1" customWidth="1"/>
    <col min="41" max="41" width="11.875" bestFit="1" customWidth="1"/>
    <col min="42" max="42" width="6.625" bestFit="1" customWidth="1"/>
    <col min="43" max="43" width="6.875" bestFit="1" customWidth="1"/>
    <col min="44" max="44" width="19.125" bestFit="1" customWidth="1"/>
    <col min="45" max="45" width="8.375" bestFit="1" customWidth="1"/>
    <col min="46" max="46" width="29.25" bestFit="1" customWidth="1"/>
    <col min="47" max="47" width="12" bestFit="1" customWidth="1"/>
    <col min="48" max="48" width="3.5" bestFit="1" customWidth="1"/>
    <col min="49" max="49" width="18.75" bestFit="1" customWidth="1"/>
    <col min="50" max="50" width="18.5" bestFit="1" customWidth="1"/>
    <col min="51" max="51" width="9.5" bestFit="1" customWidth="1"/>
    <col min="52" max="52" width="15.5" bestFit="1" customWidth="1"/>
    <col min="53" max="53" width="22" bestFit="1" customWidth="1"/>
    <col min="54" max="54" width="10.625" bestFit="1" customWidth="1"/>
    <col min="55" max="55" width="6.125" bestFit="1" customWidth="1"/>
    <col min="56" max="56" width="14.25" bestFit="1" customWidth="1"/>
    <col min="57" max="57" width="4.625" bestFit="1" customWidth="1"/>
    <col min="58" max="58" width="4.5" bestFit="1" customWidth="1"/>
    <col min="59" max="59" width="9.125" bestFit="1" customWidth="1"/>
    <col min="60" max="60" width="17.625" bestFit="1" customWidth="1"/>
    <col min="61" max="61" width="20.75" bestFit="1" customWidth="1"/>
    <col min="62" max="62" width="4.75" bestFit="1" customWidth="1"/>
    <col min="63" max="63" width="9.875" bestFit="1" customWidth="1"/>
  </cols>
  <sheetData>
    <row r="3" spans="1:2" x14ac:dyDescent="0.3">
      <c r="A3" s="11" t="s">
        <v>373</v>
      </c>
      <c r="B3" t="s">
        <v>372</v>
      </c>
    </row>
    <row r="4" spans="1:2" x14ac:dyDescent="0.3">
      <c r="A4" s="12" t="s">
        <v>351</v>
      </c>
      <c r="B4" s="1">
        <v>7</v>
      </c>
    </row>
    <row r="5" spans="1:2" x14ac:dyDescent="0.3">
      <c r="A5" s="12" t="s">
        <v>50</v>
      </c>
      <c r="B5" s="1">
        <v>10</v>
      </c>
    </row>
    <row r="6" spans="1:2" x14ac:dyDescent="0.3">
      <c r="A6" s="12" t="s">
        <v>9</v>
      </c>
      <c r="B6" s="1">
        <v>24</v>
      </c>
    </row>
    <row r="7" spans="1:2" x14ac:dyDescent="0.3">
      <c r="A7" s="12" t="s">
        <v>368</v>
      </c>
      <c r="B7" s="1">
        <v>2</v>
      </c>
    </row>
    <row r="8" spans="1:2" x14ac:dyDescent="0.3">
      <c r="A8" s="12" t="s">
        <v>73</v>
      </c>
      <c r="B8" s="1">
        <v>43</v>
      </c>
    </row>
    <row r="9" spans="1:2" x14ac:dyDescent="0.3">
      <c r="A9" s="12" t="s">
        <v>148</v>
      </c>
      <c r="B9" s="1">
        <v>81</v>
      </c>
    </row>
    <row r="10" spans="1:2" x14ac:dyDescent="0.3">
      <c r="A10" s="12" t="s">
        <v>269</v>
      </c>
      <c r="B10" s="1">
        <v>60</v>
      </c>
    </row>
    <row r="11" spans="1:2" x14ac:dyDescent="0.3">
      <c r="A11" s="12" t="s">
        <v>374</v>
      </c>
      <c r="B11" s="1">
        <v>227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69CF4-91DB-4B84-9ABB-F9BC3EDA8239}">
  <dimension ref="A3:E12"/>
  <sheetViews>
    <sheetView workbookViewId="0">
      <selection activeCell="A5" sqref="A5:A11"/>
    </sheetView>
  </sheetViews>
  <sheetFormatPr defaultRowHeight="16.5" x14ac:dyDescent="0.3"/>
  <cols>
    <col min="1" max="1" width="23.625" customWidth="1"/>
    <col min="2" max="2" width="16.25" customWidth="1"/>
    <col min="3" max="3" width="7.25" customWidth="1"/>
    <col min="4" max="4" width="6.375" customWidth="1"/>
    <col min="5" max="5" width="11.25" customWidth="1"/>
    <col min="6" max="6" width="21.625" customWidth="1"/>
    <col min="7" max="7" width="23.375" bestFit="1" customWidth="1"/>
    <col min="8" max="8" width="20.5" bestFit="1" customWidth="1"/>
  </cols>
  <sheetData>
    <row r="3" spans="1:5" x14ac:dyDescent="0.3">
      <c r="A3" s="11" t="s">
        <v>372</v>
      </c>
      <c r="B3" s="11" t="s">
        <v>376</v>
      </c>
    </row>
    <row r="4" spans="1:5" x14ac:dyDescent="0.3">
      <c r="A4" s="11" t="s">
        <v>373</v>
      </c>
      <c r="B4" t="s">
        <v>76</v>
      </c>
      <c r="C4" t="s">
        <v>12</v>
      </c>
      <c r="D4" t="s">
        <v>16</v>
      </c>
      <c r="E4" t="s">
        <v>374</v>
      </c>
    </row>
    <row r="5" spans="1:5" x14ac:dyDescent="0.3">
      <c r="A5" s="12" t="s">
        <v>351</v>
      </c>
      <c r="B5" s="1"/>
      <c r="C5" s="1">
        <v>2</v>
      </c>
      <c r="D5" s="1">
        <v>5</v>
      </c>
      <c r="E5" s="1">
        <v>7</v>
      </c>
    </row>
    <row r="6" spans="1:5" x14ac:dyDescent="0.3">
      <c r="A6" s="12" t="s">
        <v>50</v>
      </c>
      <c r="B6" s="1"/>
      <c r="C6" s="1">
        <v>1</v>
      </c>
      <c r="D6" s="1">
        <v>9</v>
      </c>
      <c r="E6" s="1">
        <v>10</v>
      </c>
    </row>
    <row r="7" spans="1:5" x14ac:dyDescent="0.3">
      <c r="A7" s="12" t="s">
        <v>9</v>
      </c>
      <c r="B7" s="1"/>
      <c r="C7" s="1">
        <v>8</v>
      </c>
      <c r="D7" s="1">
        <v>16</v>
      </c>
      <c r="E7" s="1">
        <v>24</v>
      </c>
    </row>
    <row r="8" spans="1:5" x14ac:dyDescent="0.3">
      <c r="A8" s="12" t="s">
        <v>368</v>
      </c>
      <c r="B8" s="1"/>
      <c r="C8" s="1"/>
      <c r="D8" s="1">
        <v>2</v>
      </c>
      <c r="E8" s="1">
        <v>2</v>
      </c>
    </row>
    <row r="9" spans="1:5" x14ac:dyDescent="0.3">
      <c r="A9" s="12" t="s">
        <v>73</v>
      </c>
      <c r="B9" s="1">
        <v>2</v>
      </c>
      <c r="C9" s="1">
        <v>10</v>
      </c>
      <c r="D9" s="1">
        <v>31</v>
      </c>
      <c r="E9" s="1">
        <v>43</v>
      </c>
    </row>
    <row r="10" spans="1:5" x14ac:dyDescent="0.3">
      <c r="A10" s="12" t="s">
        <v>148</v>
      </c>
      <c r="B10" s="1"/>
      <c r="C10" s="1">
        <v>25</v>
      </c>
      <c r="D10" s="1">
        <v>56</v>
      </c>
      <c r="E10" s="1">
        <v>81</v>
      </c>
    </row>
    <row r="11" spans="1:5" x14ac:dyDescent="0.3">
      <c r="A11" s="12" t="s">
        <v>269</v>
      </c>
      <c r="B11" s="1">
        <v>1</v>
      </c>
      <c r="C11" s="1">
        <v>32</v>
      </c>
      <c r="D11" s="1">
        <v>27</v>
      </c>
      <c r="E11" s="1">
        <v>60</v>
      </c>
    </row>
    <row r="12" spans="1:5" x14ac:dyDescent="0.3">
      <c r="A12" s="12" t="s">
        <v>374</v>
      </c>
      <c r="B12" s="1">
        <v>3</v>
      </c>
      <c r="C12" s="1">
        <v>78</v>
      </c>
      <c r="D12" s="1">
        <v>146</v>
      </c>
      <c r="E12" s="1">
        <v>227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E2667-BCA3-4515-A2CB-819F55AF79E9}">
  <sheetPr>
    <tabColor theme="5"/>
  </sheetPr>
  <dimension ref="A1"/>
  <sheetViews>
    <sheetView showGridLines="0" tabSelected="1" zoomScaleNormal="100" workbookViewId="0">
      <selection activeCell="Y1" sqref="Y1"/>
    </sheetView>
  </sheetViews>
  <sheetFormatPr defaultRowHeight="16.5"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D398E-A275-4AF9-A1E3-E8493BADBF75}">
  <dimension ref="A3:C20"/>
  <sheetViews>
    <sheetView topLeftCell="A13" workbookViewId="0">
      <selection activeCell="B7" sqref="B7"/>
    </sheetView>
  </sheetViews>
  <sheetFormatPr defaultRowHeight="16.5"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14E6B-EDE1-48AF-BD7C-254982363C09}">
  <dimension ref="A3:G11"/>
  <sheetViews>
    <sheetView workbookViewId="0">
      <selection activeCell="G11" sqref="G11"/>
    </sheetView>
  </sheetViews>
  <sheetFormatPr defaultRowHeight="16.5" x14ac:dyDescent="0.3"/>
  <cols>
    <col min="1" max="1" width="13" customWidth="1"/>
    <col min="2" max="2" width="23.625" customWidth="1"/>
    <col min="3" max="3" width="18.375" customWidth="1"/>
    <col min="5" max="5" width="14" customWidth="1"/>
    <col min="6" max="6" width="23.25" customWidth="1"/>
    <col min="7" max="7" width="22.5" customWidth="1"/>
  </cols>
  <sheetData>
    <row r="3" spans="1:7" x14ac:dyDescent="0.3">
      <c r="A3" s="11" t="s">
        <v>373</v>
      </c>
      <c r="B3" s="11" t="s">
        <v>2</v>
      </c>
      <c r="C3" t="s">
        <v>372</v>
      </c>
      <c r="E3" t="s">
        <v>373</v>
      </c>
      <c r="F3" t="s">
        <v>2</v>
      </c>
      <c r="G3" t="s">
        <v>372</v>
      </c>
    </row>
    <row r="4" spans="1:7" x14ac:dyDescent="0.3">
      <c r="A4" s="12" t="s">
        <v>379</v>
      </c>
      <c r="B4" s="12" t="s">
        <v>351</v>
      </c>
      <c r="C4" s="1">
        <v>7</v>
      </c>
      <c r="E4" t="s">
        <v>379</v>
      </c>
      <c r="F4" t="s">
        <v>351</v>
      </c>
      <c r="G4">
        <v>7</v>
      </c>
    </row>
    <row r="5" spans="1:7" x14ac:dyDescent="0.3">
      <c r="A5" s="12" t="s">
        <v>379</v>
      </c>
      <c r="B5" s="12" t="s">
        <v>50</v>
      </c>
      <c r="C5" s="1">
        <v>10</v>
      </c>
      <c r="E5" t="s">
        <v>379</v>
      </c>
      <c r="F5" t="s">
        <v>50</v>
      </c>
      <c r="G5">
        <v>10</v>
      </c>
    </row>
    <row r="6" spans="1:7" x14ac:dyDescent="0.3">
      <c r="A6" s="12" t="s">
        <v>379</v>
      </c>
      <c r="B6" s="12" t="s">
        <v>9</v>
      </c>
      <c r="C6" s="1">
        <v>24</v>
      </c>
      <c r="E6" t="s">
        <v>379</v>
      </c>
      <c r="F6" t="s">
        <v>9</v>
      </c>
      <c r="G6">
        <v>24</v>
      </c>
    </row>
    <row r="7" spans="1:7" x14ac:dyDescent="0.3">
      <c r="A7" s="12" t="s">
        <v>379</v>
      </c>
      <c r="B7" s="12" t="s">
        <v>368</v>
      </c>
      <c r="C7" s="1">
        <v>2</v>
      </c>
      <c r="E7" t="s">
        <v>379</v>
      </c>
      <c r="F7" t="s">
        <v>368</v>
      </c>
      <c r="G7">
        <v>2</v>
      </c>
    </row>
    <row r="8" spans="1:7" x14ac:dyDescent="0.3">
      <c r="A8" s="12" t="s">
        <v>379</v>
      </c>
      <c r="B8" s="12" t="s">
        <v>73</v>
      </c>
      <c r="C8" s="1">
        <v>43</v>
      </c>
      <c r="E8" t="s">
        <v>379</v>
      </c>
      <c r="F8" t="s">
        <v>73</v>
      </c>
      <c r="G8">
        <v>43</v>
      </c>
    </row>
    <row r="9" spans="1:7" x14ac:dyDescent="0.3">
      <c r="A9" s="12" t="s">
        <v>379</v>
      </c>
      <c r="B9" s="12" t="s">
        <v>148</v>
      </c>
      <c r="C9" s="1">
        <v>81</v>
      </c>
      <c r="E9" t="s">
        <v>379</v>
      </c>
      <c r="F9" t="s">
        <v>148</v>
      </c>
      <c r="G9">
        <v>81</v>
      </c>
    </row>
    <row r="10" spans="1:7" x14ac:dyDescent="0.3">
      <c r="A10" s="12" t="s">
        <v>379</v>
      </c>
      <c r="B10" s="12" t="s">
        <v>269</v>
      </c>
      <c r="C10" s="1">
        <v>60</v>
      </c>
      <c r="E10" t="s">
        <v>379</v>
      </c>
      <c r="F10" t="s">
        <v>269</v>
      </c>
      <c r="G10">
        <v>60</v>
      </c>
    </row>
    <row r="11" spans="1:7" x14ac:dyDescent="0.3">
      <c r="G11">
        <f>SUM(G4:G10)</f>
        <v>227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57DDB-1250-496F-9B72-FAE2E4F3BD97}">
  <dimension ref="A3:C20"/>
  <sheetViews>
    <sheetView workbookViewId="0">
      <selection activeCell="A3" sqref="A3"/>
    </sheetView>
  </sheetViews>
  <sheetFormatPr defaultRowHeight="16.5"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D95DD-1B92-4C8D-8387-58AAD0CB4336}">
  <dimension ref="A1:H228"/>
  <sheetViews>
    <sheetView topLeftCell="A2" workbookViewId="0">
      <selection sqref="A1:H228"/>
    </sheetView>
  </sheetViews>
  <sheetFormatPr defaultRowHeight="16.5" x14ac:dyDescent="0.3"/>
  <cols>
    <col min="1" max="1" width="81" customWidth="1"/>
    <col min="2" max="2" width="16.5" customWidth="1"/>
    <col min="3" max="3" width="23.625" customWidth="1"/>
    <col min="4" max="4" width="13.375" customWidth="1"/>
    <col min="5" max="5" width="73.875" customWidth="1"/>
    <col min="6" max="6" width="26.375" customWidth="1"/>
    <col min="7" max="7" width="7.75" customWidth="1"/>
  </cols>
  <sheetData>
    <row r="1" spans="1:8" x14ac:dyDescent="0.3">
      <c r="A1" t="s">
        <v>0</v>
      </c>
      <c r="B1" t="s">
        <v>1</v>
      </c>
      <c r="C1" t="s">
        <v>2</v>
      </c>
      <c r="D1" t="s">
        <v>3</v>
      </c>
      <c r="E1" t="s">
        <v>4</v>
      </c>
      <c r="F1" t="s">
        <v>5</v>
      </c>
      <c r="G1" t="s">
        <v>6</v>
      </c>
      <c r="H1" t="s">
        <v>378</v>
      </c>
    </row>
    <row r="2" spans="1:8" x14ac:dyDescent="0.3">
      <c r="A2" s="1" t="s">
        <v>7</v>
      </c>
      <c r="B2" s="1" t="s">
        <v>8</v>
      </c>
      <c r="C2" s="1" t="s">
        <v>9</v>
      </c>
      <c r="D2" s="1">
        <v>2002</v>
      </c>
      <c r="E2" s="1" t="s">
        <v>10</v>
      </c>
      <c r="F2" s="1" t="s">
        <v>11</v>
      </c>
      <c r="G2" s="1" t="s">
        <v>12</v>
      </c>
      <c r="H2" s="1" t="s">
        <v>379</v>
      </c>
    </row>
    <row r="3" spans="1:8" x14ac:dyDescent="0.3">
      <c r="A3" s="1" t="s">
        <v>13</v>
      </c>
      <c r="B3" s="1" t="s">
        <v>8</v>
      </c>
      <c r="C3" s="1" t="s">
        <v>9</v>
      </c>
      <c r="D3" s="1">
        <v>1998</v>
      </c>
      <c r="E3" s="1" t="s">
        <v>14</v>
      </c>
      <c r="F3" s="1" t="s">
        <v>11</v>
      </c>
      <c r="G3" s="1" t="s">
        <v>12</v>
      </c>
      <c r="H3" s="1" t="s">
        <v>379</v>
      </c>
    </row>
    <row r="4" spans="1:8" x14ac:dyDescent="0.3">
      <c r="A4" s="1" t="s">
        <v>15</v>
      </c>
      <c r="B4" s="1" t="s">
        <v>8</v>
      </c>
      <c r="C4" s="1" t="s">
        <v>9</v>
      </c>
      <c r="D4" s="1">
        <v>1967</v>
      </c>
      <c r="E4" s="1" t="s">
        <v>14</v>
      </c>
      <c r="F4" s="1" t="s">
        <v>11</v>
      </c>
      <c r="G4" s="1" t="s">
        <v>16</v>
      </c>
      <c r="H4" s="1" t="s">
        <v>379</v>
      </c>
    </row>
    <row r="5" spans="1:8" x14ac:dyDescent="0.3">
      <c r="A5" s="1" t="s">
        <v>17</v>
      </c>
      <c r="B5" s="1" t="s">
        <v>8</v>
      </c>
      <c r="C5" s="1" t="s">
        <v>9</v>
      </c>
      <c r="D5" s="1">
        <v>1967</v>
      </c>
      <c r="E5" s="1" t="s">
        <v>14</v>
      </c>
      <c r="F5" s="1" t="s">
        <v>11</v>
      </c>
      <c r="G5" s="1" t="s">
        <v>16</v>
      </c>
      <c r="H5" s="1" t="s">
        <v>379</v>
      </c>
    </row>
    <row r="6" spans="1:8" x14ac:dyDescent="0.3">
      <c r="A6" s="1" t="s">
        <v>18</v>
      </c>
      <c r="B6" s="1" t="s">
        <v>8</v>
      </c>
      <c r="C6" s="1" t="s">
        <v>9</v>
      </c>
      <c r="D6" s="1">
        <v>1970</v>
      </c>
      <c r="E6" s="1" t="s">
        <v>14</v>
      </c>
      <c r="F6" s="1" t="s">
        <v>11</v>
      </c>
      <c r="G6" s="1" t="s">
        <v>16</v>
      </c>
      <c r="H6" s="1" t="s">
        <v>379</v>
      </c>
    </row>
    <row r="7" spans="1:8" x14ac:dyDescent="0.3">
      <c r="A7" s="1" t="s">
        <v>19</v>
      </c>
      <c r="B7" s="1" t="s">
        <v>8</v>
      </c>
      <c r="C7" s="1" t="s">
        <v>9</v>
      </c>
      <c r="D7" s="1">
        <v>1974</v>
      </c>
      <c r="E7" s="1" t="s">
        <v>14</v>
      </c>
      <c r="F7" s="1" t="s">
        <v>11</v>
      </c>
      <c r="G7" s="1" t="s">
        <v>16</v>
      </c>
      <c r="H7" s="1" t="s">
        <v>379</v>
      </c>
    </row>
    <row r="8" spans="1:8" x14ac:dyDescent="0.3">
      <c r="A8" s="1" t="s">
        <v>20</v>
      </c>
      <c r="B8" s="1" t="s">
        <v>8</v>
      </c>
      <c r="C8" s="1" t="s">
        <v>9</v>
      </c>
      <c r="D8" s="1">
        <v>1980</v>
      </c>
      <c r="E8" s="1" t="s">
        <v>14</v>
      </c>
      <c r="F8" s="1" t="s">
        <v>11</v>
      </c>
      <c r="G8" s="1" t="s">
        <v>16</v>
      </c>
      <c r="H8" s="1" t="s">
        <v>379</v>
      </c>
    </row>
    <row r="9" spans="1:8" x14ac:dyDescent="0.3">
      <c r="A9" s="1" t="s">
        <v>21</v>
      </c>
      <c r="B9" s="1" t="s">
        <v>8</v>
      </c>
      <c r="C9" s="1" t="s">
        <v>9</v>
      </c>
      <c r="D9" s="1">
        <v>1991</v>
      </c>
      <c r="E9" s="1" t="s">
        <v>14</v>
      </c>
      <c r="F9" s="1" t="s">
        <v>11</v>
      </c>
      <c r="G9" s="1" t="s">
        <v>16</v>
      </c>
      <c r="H9" s="1" t="s">
        <v>379</v>
      </c>
    </row>
    <row r="10" spans="1:8" x14ac:dyDescent="0.3">
      <c r="A10" s="1" t="s">
        <v>22</v>
      </c>
      <c r="B10" s="1" t="s">
        <v>8</v>
      </c>
      <c r="C10" s="1" t="s">
        <v>9</v>
      </c>
      <c r="D10" s="1">
        <v>1998</v>
      </c>
      <c r="E10" s="1" t="s">
        <v>23</v>
      </c>
      <c r="F10" s="1" t="s">
        <v>11</v>
      </c>
      <c r="G10" s="1" t="s">
        <v>16</v>
      </c>
      <c r="H10" s="1" t="s">
        <v>379</v>
      </c>
    </row>
    <row r="11" spans="1:8" x14ac:dyDescent="0.3">
      <c r="A11" s="1" t="s">
        <v>24</v>
      </c>
      <c r="B11" s="1" t="s">
        <v>8</v>
      </c>
      <c r="C11" s="1" t="s">
        <v>9</v>
      </c>
      <c r="D11" s="1">
        <v>2000</v>
      </c>
      <c r="E11" s="1" t="s">
        <v>25</v>
      </c>
      <c r="F11" s="1" t="s">
        <v>11</v>
      </c>
      <c r="G11" s="1" t="s">
        <v>12</v>
      </c>
      <c r="H11" s="1" t="s">
        <v>379</v>
      </c>
    </row>
    <row r="12" spans="1:8" x14ac:dyDescent="0.3">
      <c r="A12" s="1" t="s">
        <v>26</v>
      </c>
      <c r="B12" s="1" t="s">
        <v>8</v>
      </c>
      <c r="C12" s="1" t="s">
        <v>9</v>
      </c>
      <c r="D12" s="1">
        <v>2000</v>
      </c>
      <c r="E12" s="1" t="s">
        <v>27</v>
      </c>
      <c r="F12" s="1" t="s">
        <v>11</v>
      </c>
      <c r="G12" s="1" t="s">
        <v>16</v>
      </c>
      <c r="H12" s="1" t="s">
        <v>379</v>
      </c>
    </row>
    <row r="13" spans="1:8" x14ac:dyDescent="0.3">
      <c r="A13" s="1" t="s">
        <v>28</v>
      </c>
      <c r="B13" s="1" t="s">
        <v>8</v>
      </c>
      <c r="C13" s="1" t="s">
        <v>9</v>
      </c>
      <c r="D13" s="1">
        <v>2001</v>
      </c>
      <c r="E13" s="1" t="s">
        <v>29</v>
      </c>
      <c r="F13" s="1" t="s">
        <v>11</v>
      </c>
      <c r="G13" s="1" t="s">
        <v>12</v>
      </c>
      <c r="H13" s="1" t="s">
        <v>379</v>
      </c>
    </row>
    <row r="14" spans="1:8" x14ac:dyDescent="0.3">
      <c r="A14" s="1" t="s">
        <v>30</v>
      </c>
      <c r="B14" s="1" t="s">
        <v>8</v>
      </c>
      <c r="C14" s="1" t="s">
        <v>9</v>
      </c>
      <c r="D14" s="1">
        <v>1949</v>
      </c>
      <c r="E14" s="1" t="s">
        <v>31</v>
      </c>
      <c r="F14" s="1" t="s">
        <v>11</v>
      </c>
      <c r="G14" s="1" t="s">
        <v>16</v>
      </c>
      <c r="H14" s="1" t="s">
        <v>379</v>
      </c>
    </row>
    <row r="15" spans="1:8" x14ac:dyDescent="0.3">
      <c r="A15" s="1" t="s">
        <v>32</v>
      </c>
      <c r="B15" s="1" t="s">
        <v>8</v>
      </c>
      <c r="C15" s="1" t="s">
        <v>9</v>
      </c>
      <c r="D15" s="1">
        <v>2002</v>
      </c>
      <c r="E15" s="1" t="s">
        <v>14</v>
      </c>
      <c r="F15" s="1" t="s">
        <v>11</v>
      </c>
      <c r="G15" s="1" t="s">
        <v>16</v>
      </c>
      <c r="H15" s="1" t="s">
        <v>379</v>
      </c>
    </row>
    <row r="16" spans="1:8" x14ac:dyDescent="0.3">
      <c r="A16" s="1" t="s">
        <v>33</v>
      </c>
      <c r="B16" s="1" t="s">
        <v>8</v>
      </c>
      <c r="C16" s="1" t="s">
        <v>9</v>
      </c>
      <c r="D16" s="1">
        <v>2002</v>
      </c>
      <c r="E16" s="1" t="s">
        <v>34</v>
      </c>
      <c r="F16" s="1" t="s">
        <v>11</v>
      </c>
      <c r="G16" s="1" t="s">
        <v>12</v>
      </c>
      <c r="H16" s="1" t="s">
        <v>379</v>
      </c>
    </row>
    <row r="17" spans="1:8" x14ac:dyDescent="0.3">
      <c r="A17" s="1" t="s">
        <v>35</v>
      </c>
      <c r="B17" s="1" t="s">
        <v>8</v>
      </c>
      <c r="C17" s="1" t="s">
        <v>9</v>
      </c>
      <c r="D17" s="1">
        <v>1969</v>
      </c>
      <c r="E17" s="1" t="s">
        <v>36</v>
      </c>
      <c r="F17" s="1" t="s">
        <v>11</v>
      </c>
      <c r="G17" s="1" t="s">
        <v>16</v>
      </c>
      <c r="H17" s="1" t="s">
        <v>379</v>
      </c>
    </row>
    <row r="18" spans="1:8" x14ac:dyDescent="0.3">
      <c r="A18" s="1" t="s">
        <v>37</v>
      </c>
      <c r="B18" s="1" t="s">
        <v>8</v>
      </c>
      <c r="C18" s="1" t="s">
        <v>9</v>
      </c>
      <c r="D18" s="1">
        <v>2002</v>
      </c>
      <c r="E18" s="1" t="s">
        <v>38</v>
      </c>
      <c r="F18" s="1" t="s">
        <v>11</v>
      </c>
      <c r="G18" s="1" t="s">
        <v>16</v>
      </c>
      <c r="H18" s="1" t="s">
        <v>379</v>
      </c>
    </row>
    <row r="19" spans="1:8" x14ac:dyDescent="0.3">
      <c r="A19" s="1" t="s">
        <v>39</v>
      </c>
      <c r="B19" s="1" t="s">
        <v>8</v>
      </c>
      <c r="C19" s="1" t="s">
        <v>9</v>
      </c>
      <c r="D19" s="1">
        <v>2012</v>
      </c>
      <c r="E19" s="1" t="s">
        <v>14</v>
      </c>
      <c r="F19" s="1" t="s">
        <v>11</v>
      </c>
      <c r="G19" s="1" t="s">
        <v>12</v>
      </c>
      <c r="H19" s="1" t="s">
        <v>379</v>
      </c>
    </row>
    <row r="20" spans="1:8" x14ac:dyDescent="0.3">
      <c r="A20" s="1" t="s">
        <v>40</v>
      </c>
      <c r="B20" s="1" t="s">
        <v>8</v>
      </c>
      <c r="C20" s="1" t="s">
        <v>9</v>
      </c>
      <c r="D20" s="1">
        <v>2013</v>
      </c>
      <c r="E20" s="1" t="s">
        <v>14</v>
      </c>
      <c r="F20" s="1" t="s">
        <v>41</v>
      </c>
      <c r="G20" s="1" t="s">
        <v>16</v>
      </c>
      <c r="H20" s="1" t="s">
        <v>379</v>
      </c>
    </row>
    <row r="21" spans="1:8" x14ac:dyDescent="0.3">
      <c r="A21" s="1" t="s">
        <v>42</v>
      </c>
      <c r="B21" s="1" t="s">
        <v>8</v>
      </c>
      <c r="C21" s="1" t="s">
        <v>9</v>
      </c>
      <c r="D21" s="1">
        <v>2015</v>
      </c>
      <c r="E21" s="1" t="s">
        <v>14</v>
      </c>
      <c r="F21" s="1" t="s">
        <v>11</v>
      </c>
      <c r="G21" s="1" t="s">
        <v>12</v>
      </c>
      <c r="H21" s="1" t="s">
        <v>379</v>
      </c>
    </row>
    <row r="22" spans="1:8" x14ac:dyDescent="0.3">
      <c r="A22" s="1" t="s">
        <v>43</v>
      </c>
      <c r="B22" s="1" t="s">
        <v>8</v>
      </c>
      <c r="C22" s="1" t="s">
        <v>9</v>
      </c>
      <c r="D22" s="1">
        <v>2018</v>
      </c>
      <c r="E22" s="1" t="s">
        <v>14</v>
      </c>
      <c r="F22" s="1" t="s">
        <v>44</v>
      </c>
      <c r="G22" s="1" t="s">
        <v>16</v>
      </c>
      <c r="H22" s="1" t="s">
        <v>379</v>
      </c>
    </row>
    <row r="23" spans="1:8" x14ac:dyDescent="0.3">
      <c r="A23" s="1" t="s">
        <v>45</v>
      </c>
      <c r="B23" s="1" t="s">
        <v>8</v>
      </c>
      <c r="C23" s="1" t="s">
        <v>9</v>
      </c>
      <c r="D23" s="1">
        <v>1957</v>
      </c>
      <c r="E23" s="1" t="s">
        <v>14</v>
      </c>
      <c r="F23" s="1" t="s">
        <v>11</v>
      </c>
      <c r="G23" s="1" t="s">
        <v>16</v>
      </c>
      <c r="H23" s="1" t="s">
        <v>379</v>
      </c>
    </row>
    <row r="24" spans="1:8" x14ac:dyDescent="0.3">
      <c r="A24" s="1" t="s">
        <v>46</v>
      </c>
      <c r="B24" s="1" t="s">
        <v>8</v>
      </c>
      <c r="C24" s="1" t="s">
        <v>9</v>
      </c>
      <c r="D24" s="1">
        <v>2021</v>
      </c>
      <c r="E24" s="1" t="s">
        <v>14</v>
      </c>
      <c r="F24" s="1" t="s">
        <v>44</v>
      </c>
      <c r="G24" s="1" t="s">
        <v>16</v>
      </c>
      <c r="H24" s="1" t="s">
        <v>379</v>
      </c>
    </row>
    <row r="25" spans="1:8" x14ac:dyDescent="0.3">
      <c r="A25" s="1" t="s">
        <v>47</v>
      </c>
      <c r="B25" s="1" t="s">
        <v>8</v>
      </c>
      <c r="C25" s="1" t="s">
        <v>9</v>
      </c>
      <c r="D25" s="1">
        <v>1998</v>
      </c>
      <c r="E25" s="1" t="s">
        <v>14</v>
      </c>
      <c r="F25" s="1" t="s">
        <v>11</v>
      </c>
      <c r="G25" s="1" t="s">
        <v>12</v>
      </c>
      <c r="H25" s="1" t="s">
        <v>379</v>
      </c>
    </row>
    <row r="26" spans="1:8" x14ac:dyDescent="0.3">
      <c r="A26" s="1" t="s">
        <v>48</v>
      </c>
      <c r="B26" s="1" t="s">
        <v>49</v>
      </c>
      <c r="C26" s="1" t="s">
        <v>50</v>
      </c>
      <c r="D26" s="1">
        <v>1970</v>
      </c>
      <c r="E26" s="1" t="s">
        <v>51</v>
      </c>
      <c r="F26" s="1" t="s">
        <v>11</v>
      </c>
      <c r="G26" s="1" t="s">
        <v>16</v>
      </c>
      <c r="H26" s="1" t="s">
        <v>379</v>
      </c>
    </row>
    <row r="27" spans="1:8" x14ac:dyDescent="0.3">
      <c r="A27" s="1" t="s">
        <v>52</v>
      </c>
      <c r="B27" s="1" t="s">
        <v>53</v>
      </c>
      <c r="C27" s="1" t="s">
        <v>50</v>
      </c>
      <c r="D27" s="1">
        <v>1987</v>
      </c>
      <c r="E27" s="1" t="s">
        <v>14</v>
      </c>
      <c r="F27" s="1" t="s">
        <v>44</v>
      </c>
      <c r="G27" s="1" t="s">
        <v>16</v>
      </c>
      <c r="H27" s="1" t="s">
        <v>379</v>
      </c>
    </row>
    <row r="28" spans="1:8" x14ac:dyDescent="0.3">
      <c r="A28" s="1" t="s">
        <v>54</v>
      </c>
      <c r="B28" s="1" t="s">
        <v>49</v>
      </c>
      <c r="C28" s="1" t="s">
        <v>50</v>
      </c>
      <c r="D28" s="1">
        <v>1995</v>
      </c>
      <c r="E28" s="1" t="s">
        <v>8</v>
      </c>
      <c r="F28" s="1" t="s">
        <v>11</v>
      </c>
      <c r="G28" s="1" t="s">
        <v>12</v>
      </c>
      <c r="H28" s="1" t="s">
        <v>379</v>
      </c>
    </row>
    <row r="29" spans="1:8" x14ac:dyDescent="0.3">
      <c r="A29" s="1" t="s">
        <v>55</v>
      </c>
      <c r="B29" s="1" t="s">
        <v>49</v>
      </c>
      <c r="C29" s="1" t="s">
        <v>50</v>
      </c>
      <c r="D29" s="1">
        <v>2002</v>
      </c>
      <c r="E29" s="1" t="s">
        <v>56</v>
      </c>
      <c r="F29" s="1" t="s">
        <v>11</v>
      </c>
      <c r="G29" s="1" t="s">
        <v>16</v>
      </c>
      <c r="H29" s="1" t="s">
        <v>379</v>
      </c>
    </row>
    <row r="30" spans="1:8" x14ac:dyDescent="0.3">
      <c r="A30" s="1" t="s">
        <v>57</v>
      </c>
      <c r="B30" s="1" t="s">
        <v>49</v>
      </c>
      <c r="C30" s="1" t="s">
        <v>50</v>
      </c>
      <c r="D30" s="1">
        <v>2004</v>
      </c>
      <c r="E30" s="1" t="s">
        <v>58</v>
      </c>
      <c r="F30" s="1" t="s">
        <v>11</v>
      </c>
      <c r="G30" s="1" t="s">
        <v>16</v>
      </c>
      <c r="H30" s="1" t="s">
        <v>379</v>
      </c>
    </row>
    <row r="31" spans="1:8" x14ac:dyDescent="0.3">
      <c r="A31" s="1" t="s">
        <v>59</v>
      </c>
      <c r="B31" s="1" t="s">
        <v>60</v>
      </c>
      <c r="C31" s="1" t="s">
        <v>50</v>
      </c>
      <c r="D31" s="1">
        <v>2005</v>
      </c>
      <c r="E31" s="1" t="s">
        <v>61</v>
      </c>
      <c r="F31" s="1" t="s">
        <v>11</v>
      </c>
      <c r="G31" s="1" t="s">
        <v>16</v>
      </c>
      <c r="H31" s="1" t="s">
        <v>379</v>
      </c>
    </row>
    <row r="32" spans="1:8" x14ac:dyDescent="0.3">
      <c r="A32" s="1" t="s">
        <v>62</v>
      </c>
      <c r="B32" s="1" t="s">
        <v>63</v>
      </c>
      <c r="C32" s="1" t="s">
        <v>50</v>
      </c>
      <c r="D32" s="1">
        <v>2012</v>
      </c>
      <c r="E32" s="1" t="s">
        <v>64</v>
      </c>
      <c r="F32" s="1" t="s">
        <v>11</v>
      </c>
      <c r="G32" s="1" t="s">
        <v>16</v>
      </c>
      <c r="H32" s="1" t="s">
        <v>379</v>
      </c>
    </row>
    <row r="33" spans="1:8" x14ac:dyDescent="0.3">
      <c r="A33" s="1" t="s">
        <v>65</v>
      </c>
      <c r="B33" s="1" t="s">
        <v>66</v>
      </c>
      <c r="C33" s="1" t="s">
        <v>50</v>
      </c>
      <c r="D33" s="1">
        <v>2009</v>
      </c>
      <c r="E33" s="1" t="s">
        <v>14</v>
      </c>
      <c r="F33" s="1" t="s">
        <v>11</v>
      </c>
      <c r="G33" s="1" t="s">
        <v>16</v>
      </c>
      <c r="H33" s="1" t="s">
        <v>379</v>
      </c>
    </row>
    <row r="34" spans="1:8" x14ac:dyDescent="0.3">
      <c r="A34" s="1" t="s">
        <v>67</v>
      </c>
      <c r="B34" s="1" t="s">
        <v>68</v>
      </c>
      <c r="C34" s="1" t="s">
        <v>50</v>
      </c>
      <c r="D34" s="1">
        <v>2019</v>
      </c>
      <c r="E34" s="1" t="s">
        <v>14</v>
      </c>
      <c r="F34" s="1" t="s">
        <v>11</v>
      </c>
      <c r="G34" s="1" t="s">
        <v>16</v>
      </c>
      <c r="H34" s="1" t="s">
        <v>379</v>
      </c>
    </row>
    <row r="35" spans="1:8" x14ac:dyDescent="0.3">
      <c r="A35" s="1" t="s">
        <v>69</v>
      </c>
      <c r="B35" s="1" t="s">
        <v>70</v>
      </c>
      <c r="C35" s="1" t="s">
        <v>50</v>
      </c>
      <c r="D35" s="1">
        <v>2021</v>
      </c>
      <c r="E35" s="1" t="s">
        <v>14</v>
      </c>
      <c r="F35" s="1" t="s">
        <v>11</v>
      </c>
      <c r="G35" s="1" t="s">
        <v>16</v>
      </c>
      <c r="H35" s="1" t="s">
        <v>379</v>
      </c>
    </row>
    <row r="36" spans="1:8" x14ac:dyDescent="0.3">
      <c r="A36" s="1" t="s">
        <v>71</v>
      </c>
      <c r="B36" s="1" t="s">
        <v>72</v>
      </c>
      <c r="C36" s="1" t="s">
        <v>73</v>
      </c>
      <c r="D36" s="1">
        <v>1913</v>
      </c>
      <c r="E36" s="1" t="s">
        <v>14</v>
      </c>
      <c r="F36" s="1" t="s">
        <v>11</v>
      </c>
      <c r="G36" s="1" t="s">
        <v>16</v>
      </c>
      <c r="H36" s="1" t="s">
        <v>379</v>
      </c>
    </row>
    <row r="37" spans="1:8" x14ac:dyDescent="0.3">
      <c r="A37" s="1" t="s">
        <v>74</v>
      </c>
      <c r="B37" s="1" t="s">
        <v>75</v>
      </c>
      <c r="C37" s="1" t="s">
        <v>73</v>
      </c>
      <c r="D37" s="1">
        <v>1947</v>
      </c>
      <c r="E37" s="1" t="s">
        <v>14</v>
      </c>
      <c r="F37" s="1" t="s">
        <v>11</v>
      </c>
      <c r="G37" s="1" t="s">
        <v>76</v>
      </c>
      <c r="H37" s="1" t="s">
        <v>379</v>
      </c>
    </row>
    <row r="38" spans="1:8" x14ac:dyDescent="0.3">
      <c r="A38" s="1" t="s">
        <v>77</v>
      </c>
      <c r="B38" s="1" t="s">
        <v>78</v>
      </c>
      <c r="C38" s="1" t="s">
        <v>73</v>
      </c>
      <c r="D38" s="1">
        <v>1947</v>
      </c>
      <c r="E38" s="1" t="s">
        <v>14</v>
      </c>
      <c r="F38" s="1" t="s">
        <v>11</v>
      </c>
      <c r="G38" s="1" t="s">
        <v>76</v>
      </c>
      <c r="H38" s="1" t="s">
        <v>379</v>
      </c>
    </row>
    <row r="39" spans="1:8" x14ac:dyDescent="0.3">
      <c r="A39" s="1" t="s">
        <v>79</v>
      </c>
      <c r="B39" s="1" t="s">
        <v>72</v>
      </c>
      <c r="C39" s="1" t="s">
        <v>73</v>
      </c>
      <c r="D39" s="1">
        <v>1950</v>
      </c>
      <c r="E39" s="1" t="s">
        <v>14</v>
      </c>
      <c r="F39" s="1" t="s">
        <v>11</v>
      </c>
      <c r="G39" s="1" t="s">
        <v>16</v>
      </c>
      <c r="H39" s="1" t="s">
        <v>379</v>
      </c>
    </row>
    <row r="40" spans="1:8" x14ac:dyDescent="0.3">
      <c r="A40" s="1" t="s">
        <v>80</v>
      </c>
      <c r="B40" s="1" t="s">
        <v>81</v>
      </c>
      <c r="C40" s="1" t="s">
        <v>73</v>
      </c>
      <c r="D40" s="1">
        <v>1974</v>
      </c>
      <c r="E40" s="1" t="s">
        <v>82</v>
      </c>
      <c r="F40" s="1" t="s">
        <v>11</v>
      </c>
      <c r="G40" s="1" t="s">
        <v>16</v>
      </c>
      <c r="H40" s="1" t="s">
        <v>379</v>
      </c>
    </row>
    <row r="41" spans="1:8" x14ac:dyDescent="0.3">
      <c r="A41" s="1" t="s">
        <v>83</v>
      </c>
      <c r="B41" s="1" t="s">
        <v>72</v>
      </c>
      <c r="C41" s="1" t="s">
        <v>73</v>
      </c>
      <c r="D41" s="1">
        <v>1980</v>
      </c>
      <c r="E41" s="1" t="s">
        <v>84</v>
      </c>
      <c r="F41" s="1" t="s">
        <v>11</v>
      </c>
      <c r="G41" s="1" t="s">
        <v>16</v>
      </c>
      <c r="H41" s="1" t="s">
        <v>379</v>
      </c>
    </row>
    <row r="42" spans="1:8" x14ac:dyDescent="0.3">
      <c r="A42" s="1" t="s">
        <v>85</v>
      </c>
      <c r="B42" s="1" t="s">
        <v>72</v>
      </c>
      <c r="C42" s="1" t="s">
        <v>73</v>
      </c>
      <c r="D42" s="1">
        <v>1981</v>
      </c>
      <c r="E42" s="1" t="s">
        <v>86</v>
      </c>
      <c r="F42" s="1" t="s">
        <v>11</v>
      </c>
      <c r="G42" s="1" t="s">
        <v>16</v>
      </c>
      <c r="H42" s="1" t="s">
        <v>379</v>
      </c>
    </row>
    <row r="43" spans="1:8" x14ac:dyDescent="0.3">
      <c r="A43" s="1" t="s">
        <v>87</v>
      </c>
      <c r="B43" s="1" t="s">
        <v>88</v>
      </c>
      <c r="C43" s="1" t="s">
        <v>73</v>
      </c>
      <c r="D43" s="1">
        <v>1984</v>
      </c>
      <c r="E43" s="1" t="s">
        <v>89</v>
      </c>
      <c r="F43" s="1" t="s">
        <v>11</v>
      </c>
      <c r="G43" s="1" t="s">
        <v>12</v>
      </c>
      <c r="H43" s="1" t="s">
        <v>379</v>
      </c>
    </row>
    <row r="44" spans="1:8" x14ac:dyDescent="0.3">
      <c r="A44" s="1" t="s">
        <v>90</v>
      </c>
      <c r="B44" s="1" t="s">
        <v>72</v>
      </c>
      <c r="C44" s="1" t="s">
        <v>73</v>
      </c>
      <c r="D44" s="1">
        <v>1986</v>
      </c>
      <c r="E44" s="1" t="s">
        <v>14</v>
      </c>
      <c r="F44" s="1" t="s">
        <v>11</v>
      </c>
      <c r="G44" s="1" t="s">
        <v>12</v>
      </c>
      <c r="H44" s="1" t="s">
        <v>379</v>
      </c>
    </row>
    <row r="45" spans="1:8" x14ac:dyDescent="0.3">
      <c r="A45" s="1" t="s">
        <v>91</v>
      </c>
      <c r="B45" s="1" t="s">
        <v>92</v>
      </c>
      <c r="C45" s="1" t="s">
        <v>73</v>
      </c>
      <c r="D45" s="1">
        <v>1988</v>
      </c>
      <c r="E45" s="1" t="s">
        <v>14</v>
      </c>
      <c r="F45" s="1" t="s">
        <v>11</v>
      </c>
      <c r="G45" s="1" t="s">
        <v>12</v>
      </c>
      <c r="H45" s="1" t="s">
        <v>379</v>
      </c>
    </row>
    <row r="46" spans="1:8" x14ac:dyDescent="0.3">
      <c r="A46" s="1" t="s">
        <v>93</v>
      </c>
      <c r="B46" s="1" t="s">
        <v>88</v>
      </c>
      <c r="C46" s="1" t="s">
        <v>73</v>
      </c>
      <c r="D46" s="1">
        <v>2001</v>
      </c>
      <c r="E46" s="1" t="s">
        <v>94</v>
      </c>
      <c r="F46" s="1" t="s">
        <v>11</v>
      </c>
      <c r="G46" s="1" t="s">
        <v>16</v>
      </c>
      <c r="H46" s="1" t="s">
        <v>379</v>
      </c>
    </row>
    <row r="47" spans="1:8" x14ac:dyDescent="0.3">
      <c r="A47" s="1" t="s">
        <v>95</v>
      </c>
      <c r="B47" s="1" t="s">
        <v>96</v>
      </c>
      <c r="C47" s="1" t="s">
        <v>73</v>
      </c>
      <c r="D47" s="1">
        <v>2001</v>
      </c>
      <c r="E47" s="1" t="s">
        <v>14</v>
      </c>
      <c r="F47" s="1" t="s">
        <v>11</v>
      </c>
      <c r="G47" s="1" t="s">
        <v>16</v>
      </c>
      <c r="H47" s="1" t="s">
        <v>379</v>
      </c>
    </row>
    <row r="48" spans="1:8" x14ac:dyDescent="0.3">
      <c r="A48" s="1" t="s">
        <v>97</v>
      </c>
      <c r="B48" s="1" t="s">
        <v>72</v>
      </c>
      <c r="C48" s="1" t="s">
        <v>73</v>
      </c>
      <c r="D48" s="1">
        <v>2001</v>
      </c>
      <c r="E48" s="1" t="s">
        <v>81</v>
      </c>
      <c r="F48" s="1" t="s">
        <v>11</v>
      </c>
      <c r="G48" s="1" t="s">
        <v>12</v>
      </c>
      <c r="H48" s="1" t="s">
        <v>379</v>
      </c>
    </row>
    <row r="49" spans="1:8" x14ac:dyDescent="0.3">
      <c r="A49" s="1" t="s">
        <v>98</v>
      </c>
      <c r="B49" s="1" t="s">
        <v>72</v>
      </c>
      <c r="C49" s="1" t="s">
        <v>73</v>
      </c>
      <c r="D49" s="1">
        <v>2001</v>
      </c>
      <c r="E49" s="1" t="s">
        <v>99</v>
      </c>
      <c r="F49" s="1" t="s">
        <v>11</v>
      </c>
      <c r="G49" s="1" t="s">
        <v>12</v>
      </c>
      <c r="H49" s="1" t="s">
        <v>379</v>
      </c>
    </row>
    <row r="50" spans="1:8" x14ac:dyDescent="0.3">
      <c r="A50" s="1" t="s">
        <v>100</v>
      </c>
      <c r="B50" s="1" t="s">
        <v>72</v>
      </c>
      <c r="C50" s="1" t="s">
        <v>73</v>
      </c>
      <c r="D50" s="1">
        <v>2001</v>
      </c>
      <c r="E50" s="1" t="s">
        <v>14</v>
      </c>
      <c r="F50" s="1" t="s">
        <v>11</v>
      </c>
      <c r="G50" s="1" t="s">
        <v>12</v>
      </c>
      <c r="H50" s="1" t="s">
        <v>379</v>
      </c>
    </row>
    <row r="51" spans="1:8" x14ac:dyDescent="0.3">
      <c r="A51" s="1" t="s">
        <v>101</v>
      </c>
      <c r="B51" s="1" t="s">
        <v>102</v>
      </c>
      <c r="C51" s="1" t="s">
        <v>73</v>
      </c>
      <c r="D51" s="1">
        <v>2001</v>
      </c>
      <c r="E51" s="1" t="s">
        <v>103</v>
      </c>
      <c r="F51" s="1" t="s">
        <v>11</v>
      </c>
      <c r="G51" s="1" t="s">
        <v>16</v>
      </c>
      <c r="H51" s="1" t="s">
        <v>379</v>
      </c>
    </row>
    <row r="52" spans="1:8" x14ac:dyDescent="0.3">
      <c r="A52" s="1" t="s">
        <v>104</v>
      </c>
      <c r="B52" s="1" t="s">
        <v>72</v>
      </c>
      <c r="C52" s="1" t="s">
        <v>73</v>
      </c>
      <c r="D52" s="1">
        <v>2002</v>
      </c>
      <c r="E52" s="1" t="s">
        <v>14</v>
      </c>
      <c r="F52" s="1" t="s">
        <v>11</v>
      </c>
      <c r="G52" s="1" t="s">
        <v>12</v>
      </c>
      <c r="H52" s="1" t="s">
        <v>379</v>
      </c>
    </row>
    <row r="53" spans="1:8" x14ac:dyDescent="0.3">
      <c r="A53" s="1" t="s">
        <v>105</v>
      </c>
      <c r="B53" s="1" t="s">
        <v>106</v>
      </c>
      <c r="C53" s="1" t="s">
        <v>73</v>
      </c>
      <c r="D53" s="1">
        <v>2002</v>
      </c>
      <c r="E53" s="1" t="s">
        <v>14</v>
      </c>
      <c r="F53" s="1" t="s">
        <v>11</v>
      </c>
      <c r="G53" s="1" t="s">
        <v>12</v>
      </c>
      <c r="H53" s="1" t="s">
        <v>379</v>
      </c>
    </row>
    <row r="54" spans="1:8" x14ac:dyDescent="0.3">
      <c r="A54" s="1" t="s">
        <v>107</v>
      </c>
      <c r="B54" s="1" t="s">
        <v>72</v>
      </c>
      <c r="C54" s="1" t="s">
        <v>73</v>
      </c>
      <c r="D54" s="1">
        <v>2002</v>
      </c>
      <c r="E54" s="1" t="s">
        <v>14</v>
      </c>
      <c r="F54" s="1" t="s">
        <v>11</v>
      </c>
      <c r="G54" s="1" t="s">
        <v>16</v>
      </c>
      <c r="H54" s="1" t="s">
        <v>379</v>
      </c>
    </row>
    <row r="55" spans="1:8" x14ac:dyDescent="0.3">
      <c r="A55" s="1" t="s">
        <v>108</v>
      </c>
      <c r="B55" s="1" t="s">
        <v>109</v>
      </c>
      <c r="C55" s="1" t="s">
        <v>73</v>
      </c>
      <c r="D55" s="1">
        <v>2005</v>
      </c>
      <c r="E55" s="1" t="s">
        <v>14</v>
      </c>
      <c r="F55" s="1" t="s">
        <v>11</v>
      </c>
      <c r="G55" s="1" t="s">
        <v>16</v>
      </c>
      <c r="H55" s="1" t="s">
        <v>379</v>
      </c>
    </row>
    <row r="56" spans="1:8" x14ac:dyDescent="0.3">
      <c r="A56" s="1" t="s">
        <v>110</v>
      </c>
      <c r="B56" s="1" t="s">
        <v>72</v>
      </c>
      <c r="C56" s="1" t="s">
        <v>73</v>
      </c>
      <c r="D56" s="1">
        <v>2005</v>
      </c>
      <c r="E56" s="1" t="s">
        <v>14</v>
      </c>
      <c r="F56" s="1" t="s">
        <v>11</v>
      </c>
      <c r="G56" s="1" t="s">
        <v>16</v>
      </c>
      <c r="H56" s="1" t="s">
        <v>379</v>
      </c>
    </row>
    <row r="57" spans="1:8" x14ac:dyDescent="0.3">
      <c r="A57" s="1" t="s">
        <v>111</v>
      </c>
      <c r="B57" s="1" t="s">
        <v>72</v>
      </c>
      <c r="C57" s="1" t="s">
        <v>73</v>
      </c>
      <c r="D57" s="1">
        <v>2007</v>
      </c>
      <c r="E57" s="1" t="s">
        <v>112</v>
      </c>
      <c r="F57" s="1" t="s">
        <v>11</v>
      </c>
      <c r="G57" s="1" t="s">
        <v>16</v>
      </c>
      <c r="H57" s="1" t="s">
        <v>379</v>
      </c>
    </row>
    <row r="58" spans="1:8" x14ac:dyDescent="0.3">
      <c r="A58" s="1" t="s">
        <v>113</v>
      </c>
      <c r="B58" s="1" t="s">
        <v>72</v>
      </c>
      <c r="C58" s="1" t="s">
        <v>73</v>
      </c>
      <c r="D58" s="1">
        <v>2007</v>
      </c>
      <c r="E58" s="1" t="s">
        <v>8</v>
      </c>
      <c r="F58" s="1" t="s">
        <v>11</v>
      </c>
      <c r="G58" s="1" t="s">
        <v>12</v>
      </c>
      <c r="H58" s="1" t="s">
        <v>379</v>
      </c>
    </row>
    <row r="59" spans="1:8" x14ac:dyDescent="0.3">
      <c r="A59" s="1" t="s">
        <v>114</v>
      </c>
      <c r="B59" s="1" t="s">
        <v>86</v>
      </c>
      <c r="C59" s="1" t="s">
        <v>73</v>
      </c>
      <c r="D59" s="1">
        <v>2009</v>
      </c>
      <c r="E59" s="1" t="s">
        <v>115</v>
      </c>
      <c r="F59" s="1" t="s">
        <v>11</v>
      </c>
      <c r="G59" s="1" t="s">
        <v>16</v>
      </c>
      <c r="H59" s="1" t="s">
        <v>379</v>
      </c>
    </row>
    <row r="60" spans="1:8" x14ac:dyDescent="0.3">
      <c r="A60" s="1" t="s">
        <v>116</v>
      </c>
      <c r="B60" s="1" t="s">
        <v>117</v>
      </c>
      <c r="C60" s="1" t="s">
        <v>73</v>
      </c>
      <c r="D60" s="1">
        <v>2009</v>
      </c>
      <c r="E60" s="1" t="s">
        <v>118</v>
      </c>
      <c r="F60" s="1" t="s">
        <v>11</v>
      </c>
      <c r="G60" s="1" t="s">
        <v>16</v>
      </c>
      <c r="H60" s="1" t="s">
        <v>379</v>
      </c>
    </row>
    <row r="61" spans="1:8" x14ac:dyDescent="0.3">
      <c r="A61" s="1" t="s">
        <v>119</v>
      </c>
      <c r="B61" s="1" t="s">
        <v>120</v>
      </c>
      <c r="C61" s="1" t="s">
        <v>73</v>
      </c>
      <c r="D61" s="1">
        <v>2009</v>
      </c>
      <c r="E61" s="1" t="s">
        <v>14</v>
      </c>
      <c r="F61" s="1" t="s">
        <v>11</v>
      </c>
      <c r="G61" s="1" t="s">
        <v>16</v>
      </c>
      <c r="H61" s="1" t="s">
        <v>379</v>
      </c>
    </row>
    <row r="62" spans="1:8" x14ac:dyDescent="0.3">
      <c r="A62" s="1" t="s">
        <v>121</v>
      </c>
      <c r="B62" s="1" t="s">
        <v>122</v>
      </c>
      <c r="C62" s="1" t="s">
        <v>73</v>
      </c>
      <c r="D62" s="1">
        <v>2012</v>
      </c>
      <c r="E62" s="1" t="s">
        <v>14</v>
      </c>
      <c r="F62" s="1" t="s">
        <v>11</v>
      </c>
      <c r="G62" s="1" t="s">
        <v>16</v>
      </c>
      <c r="H62" s="1" t="s">
        <v>379</v>
      </c>
    </row>
    <row r="63" spans="1:8" x14ac:dyDescent="0.3">
      <c r="A63" s="1" t="s">
        <v>123</v>
      </c>
      <c r="B63" s="1" t="s">
        <v>124</v>
      </c>
      <c r="C63" s="1" t="s">
        <v>73</v>
      </c>
      <c r="D63" s="1">
        <v>2012</v>
      </c>
      <c r="E63" s="1" t="s">
        <v>14</v>
      </c>
      <c r="F63" s="1" t="s">
        <v>11</v>
      </c>
      <c r="G63" s="1" t="s">
        <v>16</v>
      </c>
      <c r="H63" s="1" t="s">
        <v>379</v>
      </c>
    </row>
    <row r="64" spans="1:8" x14ac:dyDescent="0.3">
      <c r="A64" s="1" t="s">
        <v>125</v>
      </c>
      <c r="B64" s="1" t="s">
        <v>72</v>
      </c>
      <c r="C64" s="1" t="s">
        <v>73</v>
      </c>
      <c r="D64" s="1">
        <v>2012</v>
      </c>
      <c r="E64" s="1" t="s">
        <v>120</v>
      </c>
      <c r="F64" s="1" t="s">
        <v>11</v>
      </c>
      <c r="G64" s="1" t="s">
        <v>12</v>
      </c>
      <c r="H64" s="1" t="s">
        <v>379</v>
      </c>
    </row>
    <row r="65" spans="1:8" x14ac:dyDescent="0.3">
      <c r="A65" s="1" t="s">
        <v>126</v>
      </c>
      <c r="B65" s="1" t="s">
        <v>127</v>
      </c>
      <c r="C65" s="1" t="s">
        <v>73</v>
      </c>
      <c r="D65" s="1">
        <v>2012</v>
      </c>
      <c r="E65" s="1" t="s">
        <v>14</v>
      </c>
      <c r="F65" s="1" t="s">
        <v>11</v>
      </c>
      <c r="G65" s="1" t="s">
        <v>16</v>
      </c>
      <c r="H65" s="1" t="s">
        <v>379</v>
      </c>
    </row>
    <row r="66" spans="1:8" x14ac:dyDescent="0.3">
      <c r="A66" s="1" t="s">
        <v>128</v>
      </c>
      <c r="B66" s="1" t="s">
        <v>92</v>
      </c>
      <c r="C66" s="1" t="s">
        <v>73</v>
      </c>
      <c r="D66" s="1">
        <v>2012</v>
      </c>
      <c r="E66" s="1" t="s">
        <v>14</v>
      </c>
      <c r="F66" s="1" t="s">
        <v>11</v>
      </c>
      <c r="G66" s="1" t="s">
        <v>16</v>
      </c>
      <c r="H66" s="1" t="s">
        <v>379</v>
      </c>
    </row>
    <row r="67" spans="1:8" x14ac:dyDescent="0.3">
      <c r="A67" s="1" t="s">
        <v>129</v>
      </c>
      <c r="B67" s="1" t="s">
        <v>130</v>
      </c>
      <c r="C67" s="1" t="s">
        <v>73</v>
      </c>
      <c r="D67" s="1">
        <v>2012</v>
      </c>
      <c r="E67" s="1" t="s">
        <v>14</v>
      </c>
      <c r="F67" s="1" t="s">
        <v>11</v>
      </c>
      <c r="G67" s="1" t="s">
        <v>16</v>
      </c>
      <c r="H67" s="1" t="s">
        <v>379</v>
      </c>
    </row>
    <row r="68" spans="1:8" x14ac:dyDescent="0.3">
      <c r="A68" s="1" t="s">
        <v>131</v>
      </c>
      <c r="B68" s="1" t="s">
        <v>132</v>
      </c>
      <c r="C68" s="1" t="s">
        <v>73</v>
      </c>
      <c r="D68" s="1">
        <v>2015</v>
      </c>
      <c r="E68" s="1" t="s">
        <v>14</v>
      </c>
      <c r="F68" s="1" t="s">
        <v>11</v>
      </c>
      <c r="G68" s="1" t="s">
        <v>16</v>
      </c>
      <c r="H68" s="1" t="s">
        <v>379</v>
      </c>
    </row>
    <row r="69" spans="1:8" x14ac:dyDescent="0.3">
      <c r="A69" s="1" t="s">
        <v>133</v>
      </c>
      <c r="B69" s="1" t="s">
        <v>86</v>
      </c>
      <c r="C69" s="1" t="s">
        <v>73</v>
      </c>
      <c r="D69" s="1">
        <v>2016</v>
      </c>
      <c r="E69" s="1" t="s">
        <v>14</v>
      </c>
      <c r="F69" s="1" t="s">
        <v>11</v>
      </c>
      <c r="G69" s="1" t="s">
        <v>16</v>
      </c>
      <c r="H69" s="1" t="s">
        <v>379</v>
      </c>
    </row>
    <row r="70" spans="1:8" x14ac:dyDescent="0.3">
      <c r="A70" s="1" t="s">
        <v>134</v>
      </c>
      <c r="B70" s="1" t="s">
        <v>92</v>
      </c>
      <c r="C70" s="1" t="s">
        <v>73</v>
      </c>
      <c r="D70" s="1">
        <v>2016</v>
      </c>
      <c r="E70" s="1" t="s">
        <v>14</v>
      </c>
      <c r="F70" s="1" t="s">
        <v>11</v>
      </c>
      <c r="G70" s="1" t="s">
        <v>16</v>
      </c>
      <c r="H70" s="1" t="s">
        <v>379</v>
      </c>
    </row>
    <row r="71" spans="1:8" x14ac:dyDescent="0.3">
      <c r="A71" s="1" t="s">
        <v>135</v>
      </c>
      <c r="B71" s="1" t="s">
        <v>106</v>
      </c>
      <c r="C71" s="1" t="s">
        <v>73</v>
      </c>
      <c r="D71" s="1">
        <v>2016</v>
      </c>
      <c r="E71" s="1" t="s">
        <v>14</v>
      </c>
      <c r="F71" s="1" t="s">
        <v>44</v>
      </c>
      <c r="G71" s="1" t="s">
        <v>16</v>
      </c>
      <c r="H71" s="1" t="s">
        <v>379</v>
      </c>
    </row>
    <row r="72" spans="1:8" x14ac:dyDescent="0.3">
      <c r="A72" s="1" t="s">
        <v>136</v>
      </c>
      <c r="B72" s="1" t="s">
        <v>137</v>
      </c>
      <c r="C72" s="1" t="s">
        <v>73</v>
      </c>
      <c r="D72" s="1">
        <v>2016</v>
      </c>
      <c r="E72" s="1" t="s">
        <v>14</v>
      </c>
      <c r="F72" s="1" t="s">
        <v>11</v>
      </c>
      <c r="G72" s="1" t="s">
        <v>16</v>
      </c>
      <c r="H72" s="1" t="s">
        <v>379</v>
      </c>
    </row>
    <row r="73" spans="1:8" x14ac:dyDescent="0.3">
      <c r="A73" s="1" t="s">
        <v>138</v>
      </c>
      <c r="B73" s="1" t="s">
        <v>118</v>
      </c>
      <c r="C73" s="1" t="s">
        <v>73</v>
      </c>
      <c r="D73" s="1">
        <v>2017</v>
      </c>
      <c r="E73" s="1" t="s">
        <v>14</v>
      </c>
      <c r="F73" s="1" t="s">
        <v>11</v>
      </c>
      <c r="G73" s="1" t="s">
        <v>16</v>
      </c>
      <c r="H73" s="1" t="s">
        <v>379</v>
      </c>
    </row>
    <row r="74" spans="1:8" x14ac:dyDescent="0.3">
      <c r="A74" s="1" t="s">
        <v>139</v>
      </c>
      <c r="B74" s="1" t="s">
        <v>86</v>
      </c>
      <c r="C74" s="1" t="s">
        <v>73</v>
      </c>
      <c r="D74" s="1">
        <v>2017</v>
      </c>
      <c r="E74" s="1" t="s">
        <v>14</v>
      </c>
      <c r="F74" s="1" t="s">
        <v>44</v>
      </c>
      <c r="G74" s="1" t="s">
        <v>16</v>
      </c>
      <c r="H74" s="1" t="s">
        <v>379</v>
      </c>
    </row>
    <row r="75" spans="1:8" x14ac:dyDescent="0.3">
      <c r="A75" s="1" t="s">
        <v>140</v>
      </c>
      <c r="B75" s="1" t="s">
        <v>81</v>
      </c>
      <c r="C75" s="1" t="s">
        <v>73</v>
      </c>
      <c r="D75" s="1">
        <v>2017</v>
      </c>
      <c r="E75" s="1" t="s">
        <v>14</v>
      </c>
      <c r="F75" s="1" t="s">
        <v>11</v>
      </c>
      <c r="G75" s="1" t="s">
        <v>16</v>
      </c>
      <c r="H75" s="1" t="s">
        <v>379</v>
      </c>
    </row>
    <row r="76" spans="1:8" x14ac:dyDescent="0.3">
      <c r="A76" s="1" t="s">
        <v>141</v>
      </c>
      <c r="B76" s="1" t="s">
        <v>142</v>
      </c>
      <c r="C76" s="1" t="s">
        <v>73</v>
      </c>
      <c r="D76" s="1">
        <v>2017</v>
      </c>
      <c r="E76" s="1" t="s">
        <v>14</v>
      </c>
      <c r="F76" s="1" t="s">
        <v>11</v>
      </c>
      <c r="G76" s="1" t="s">
        <v>16</v>
      </c>
      <c r="H76" s="1" t="s">
        <v>379</v>
      </c>
    </row>
    <row r="77" spans="1:8" x14ac:dyDescent="0.3">
      <c r="A77" s="1" t="s">
        <v>143</v>
      </c>
      <c r="B77" s="1" t="s">
        <v>124</v>
      </c>
      <c r="C77" s="1" t="s">
        <v>73</v>
      </c>
      <c r="D77" s="1">
        <v>2020</v>
      </c>
      <c r="E77" s="1" t="s">
        <v>14</v>
      </c>
      <c r="F77" s="1" t="s">
        <v>11</v>
      </c>
      <c r="G77" s="1" t="s">
        <v>16</v>
      </c>
      <c r="H77" s="1" t="s">
        <v>379</v>
      </c>
    </row>
    <row r="78" spans="1:8" x14ac:dyDescent="0.3">
      <c r="A78" s="1" t="s">
        <v>144</v>
      </c>
      <c r="B78" s="1" t="s">
        <v>145</v>
      </c>
      <c r="C78" s="1" t="s">
        <v>73</v>
      </c>
      <c r="D78" s="1">
        <v>2021</v>
      </c>
      <c r="E78" s="1" t="s">
        <v>14</v>
      </c>
      <c r="F78" s="1" t="s">
        <v>11</v>
      </c>
      <c r="G78" s="1" t="s">
        <v>16</v>
      </c>
      <c r="H78" s="1" t="s">
        <v>379</v>
      </c>
    </row>
    <row r="79" spans="1:8" x14ac:dyDescent="0.3">
      <c r="A79" s="1" t="s">
        <v>146</v>
      </c>
      <c r="B79" s="1" t="s">
        <v>147</v>
      </c>
      <c r="C79" s="1" t="s">
        <v>148</v>
      </c>
      <c r="D79" s="1">
        <v>1860</v>
      </c>
      <c r="E79" s="1" t="s">
        <v>14</v>
      </c>
      <c r="F79" s="1" t="s">
        <v>11</v>
      </c>
      <c r="G79" s="1" t="s">
        <v>16</v>
      </c>
      <c r="H79" s="1" t="s">
        <v>379</v>
      </c>
    </row>
    <row r="80" spans="1:8" x14ac:dyDescent="0.3">
      <c r="A80" s="1" t="s">
        <v>149</v>
      </c>
      <c r="B80" s="1" t="s">
        <v>147</v>
      </c>
      <c r="C80" s="1" t="s">
        <v>148</v>
      </c>
      <c r="D80" s="1">
        <v>1921</v>
      </c>
      <c r="E80" s="1" t="s">
        <v>150</v>
      </c>
      <c r="F80" s="1" t="s">
        <v>11</v>
      </c>
      <c r="G80" s="1" t="s">
        <v>16</v>
      </c>
      <c r="H80" s="1" t="s">
        <v>379</v>
      </c>
    </row>
    <row r="81" spans="1:8" x14ac:dyDescent="0.3">
      <c r="A81" s="1" t="s">
        <v>151</v>
      </c>
      <c r="B81" s="1" t="s">
        <v>147</v>
      </c>
      <c r="C81" s="1" t="s">
        <v>148</v>
      </c>
      <c r="D81" s="1">
        <v>1864</v>
      </c>
      <c r="E81" s="1" t="s">
        <v>14</v>
      </c>
      <c r="F81" s="1" t="s">
        <v>11</v>
      </c>
      <c r="G81" s="1" t="s">
        <v>12</v>
      </c>
      <c r="H81" s="1" t="s">
        <v>379</v>
      </c>
    </row>
    <row r="82" spans="1:8" x14ac:dyDescent="0.3">
      <c r="A82" s="1" t="s">
        <v>152</v>
      </c>
      <c r="B82" s="1" t="s">
        <v>147</v>
      </c>
      <c r="C82" s="1" t="s">
        <v>148</v>
      </c>
      <c r="D82" s="1">
        <v>1875</v>
      </c>
      <c r="E82" s="1" t="s">
        <v>153</v>
      </c>
      <c r="F82" s="1" t="s">
        <v>11</v>
      </c>
      <c r="G82" s="1" t="s">
        <v>16</v>
      </c>
      <c r="H82" s="1" t="s">
        <v>379</v>
      </c>
    </row>
    <row r="83" spans="1:8" x14ac:dyDescent="0.3">
      <c r="A83" s="1" t="s">
        <v>154</v>
      </c>
      <c r="B83" s="1" t="s">
        <v>147</v>
      </c>
      <c r="C83" s="1" t="s">
        <v>148</v>
      </c>
      <c r="D83" s="1">
        <v>1882</v>
      </c>
      <c r="E83" s="1" t="s">
        <v>155</v>
      </c>
      <c r="F83" s="1" t="s">
        <v>11</v>
      </c>
      <c r="G83" s="1" t="s">
        <v>16</v>
      </c>
      <c r="H83" s="1" t="s">
        <v>379</v>
      </c>
    </row>
    <row r="84" spans="1:8" x14ac:dyDescent="0.3">
      <c r="A84" s="1" t="s">
        <v>156</v>
      </c>
      <c r="B84" s="1" t="s">
        <v>147</v>
      </c>
      <c r="C84" s="1" t="s">
        <v>148</v>
      </c>
      <c r="D84" s="1">
        <v>1882</v>
      </c>
      <c r="E84" s="1" t="s">
        <v>157</v>
      </c>
      <c r="F84" s="1" t="s">
        <v>11</v>
      </c>
      <c r="G84" s="1" t="s">
        <v>16</v>
      </c>
      <c r="H84" s="1" t="s">
        <v>379</v>
      </c>
    </row>
    <row r="85" spans="1:8" x14ac:dyDescent="0.3">
      <c r="A85" s="1" t="s">
        <v>158</v>
      </c>
      <c r="B85" s="1" t="s">
        <v>147</v>
      </c>
      <c r="C85" s="1" t="s">
        <v>148</v>
      </c>
      <c r="D85" s="1">
        <v>2018</v>
      </c>
      <c r="E85" s="1" t="s">
        <v>14</v>
      </c>
      <c r="F85" s="1" t="s">
        <v>44</v>
      </c>
      <c r="G85" s="1" t="s">
        <v>16</v>
      </c>
      <c r="H85" s="1" t="s">
        <v>379</v>
      </c>
    </row>
    <row r="86" spans="1:8" x14ac:dyDescent="0.3">
      <c r="A86" s="1" t="s">
        <v>159</v>
      </c>
      <c r="B86" s="1" t="s">
        <v>160</v>
      </c>
      <c r="C86" s="1" t="s">
        <v>148</v>
      </c>
      <c r="D86" s="1">
        <v>1906</v>
      </c>
      <c r="E86" s="1" t="s">
        <v>161</v>
      </c>
      <c r="F86" s="1" t="s">
        <v>11</v>
      </c>
      <c r="G86" s="1" t="s">
        <v>16</v>
      </c>
      <c r="H86" s="1" t="s">
        <v>379</v>
      </c>
    </row>
    <row r="87" spans="1:8" x14ac:dyDescent="0.3">
      <c r="A87" s="1" t="s">
        <v>162</v>
      </c>
      <c r="B87" s="1" t="s">
        <v>163</v>
      </c>
      <c r="C87" s="1" t="s">
        <v>148</v>
      </c>
      <c r="D87" s="1">
        <v>2008</v>
      </c>
      <c r="E87" s="1" t="s">
        <v>14</v>
      </c>
      <c r="F87" s="1" t="s">
        <v>44</v>
      </c>
      <c r="G87" s="1" t="s">
        <v>12</v>
      </c>
      <c r="H87" s="1" t="s">
        <v>379</v>
      </c>
    </row>
    <row r="88" spans="1:8" x14ac:dyDescent="0.3">
      <c r="A88" s="1" t="s">
        <v>164</v>
      </c>
      <c r="B88" s="1" t="s">
        <v>147</v>
      </c>
      <c r="C88" s="1" t="s">
        <v>148</v>
      </c>
      <c r="D88" s="1">
        <v>1913</v>
      </c>
      <c r="E88" s="1" t="s">
        <v>14</v>
      </c>
      <c r="F88" s="1" t="s">
        <v>11</v>
      </c>
      <c r="G88" s="1" t="s">
        <v>16</v>
      </c>
      <c r="H88" s="1" t="s">
        <v>379</v>
      </c>
    </row>
    <row r="89" spans="1:8" x14ac:dyDescent="0.3">
      <c r="A89" s="1" t="s">
        <v>165</v>
      </c>
      <c r="B89" s="1" t="s">
        <v>147</v>
      </c>
      <c r="C89" s="1" t="s">
        <v>148</v>
      </c>
      <c r="D89" s="1">
        <v>1864</v>
      </c>
      <c r="E89" s="1" t="s">
        <v>14</v>
      </c>
      <c r="F89" s="1" t="s">
        <v>11</v>
      </c>
      <c r="G89" s="1" t="s">
        <v>16</v>
      </c>
      <c r="H89" s="1" t="s">
        <v>379</v>
      </c>
    </row>
    <row r="90" spans="1:8" x14ac:dyDescent="0.3">
      <c r="A90" s="1" t="s">
        <v>166</v>
      </c>
      <c r="B90" s="1" t="s">
        <v>147</v>
      </c>
      <c r="C90" s="1" t="s">
        <v>148</v>
      </c>
      <c r="D90" s="1">
        <v>1922</v>
      </c>
      <c r="E90" s="1" t="s">
        <v>167</v>
      </c>
      <c r="F90" s="1" t="s">
        <v>11</v>
      </c>
      <c r="G90" s="1" t="s">
        <v>16</v>
      </c>
      <c r="H90" s="1" t="s">
        <v>379</v>
      </c>
    </row>
    <row r="91" spans="1:8" x14ac:dyDescent="0.3">
      <c r="A91" s="1" t="s">
        <v>168</v>
      </c>
      <c r="B91" s="1" t="s">
        <v>160</v>
      </c>
      <c r="C91" s="1" t="s">
        <v>148</v>
      </c>
      <c r="D91" s="1">
        <v>1897</v>
      </c>
      <c r="E91" s="1" t="s">
        <v>169</v>
      </c>
      <c r="F91" s="1" t="s">
        <v>11</v>
      </c>
      <c r="G91" s="1" t="s">
        <v>16</v>
      </c>
      <c r="H91" s="1" t="s">
        <v>379</v>
      </c>
    </row>
    <row r="92" spans="1:8" x14ac:dyDescent="0.3">
      <c r="A92" s="1" t="s">
        <v>170</v>
      </c>
      <c r="B92" s="1" t="s">
        <v>147</v>
      </c>
      <c r="C92" s="1" t="s">
        <v>148</v>
      </c>
      <c r="D92" s="1">
        <v>1948</v>
      </c>
      <c r="E92" s="1" t="s">
        <v>14</v>
      </c>
      <c r="F92" s="1" t="s">
        <v>41</v>
      </c>
      <c r="G92" s="1" t="s">
        <v>16</v>
      </c>
      <c r="H92" s="1" t="s">
        <v>379</v>
      </c>
    </row>
    <row r="93" spans="1:8" x14ac:dyDescent="0.3">
      <c r="A93" s="1" t="s">
        <v>171</v>
      </c>
      <c r="B93" s="1" t="s">
        <v>160</v>
      </c>
      <c r="C93" s="1" t="s">
        <v>148</v>
      </c>
      <c r="D93" s="1">
        <v>1959</v>
      </c>
      <c r="E93" s="1" t="s">
        <v>31</v>
      </c>
      <c r="F93" s="1" t="s">
        <v>11</v>
      </c>
      <c r="G93" s="1" t="s">
        <v>16</v>
      </c>
      <c r="H93" s="1" t="s">
        <v>379</v>
      </c>
    </row>
    <row r="94" spans="1:8" x14ac:dyDescent="0.3">
      <c r="A94" s="1" t="s">
        <v>172</v>
      </c>
      <c r="B94" s="1" t="s">
        <v>153</v>
      </c>
      <c r="C94" s="1" t="s">
        <v>148</v>
      </c>
      <c r="D94" s="1">
        <v>1970</v>
      </c>
      <c r="E94" s="1" t="s">
        <v>14</v>
      </c>
      <c r="F94" s="1" t="s">
        <v>11</v>
      </c>
      <c r="G94" s="1" t="s">
        <v>16</v>
      </c>
      <c r="H94" s="1" t="s">
        <v>379</v>
      </c>
    </row>
    <row r="95" spans="1:8" x14ac:dyDescent="0.3">
      <c r="A95" s="1" t="s">
        <v>173</v>
      </c>
      <c r="B95" s="1" t="s">
        <v>174</v>
      </c>
      <c r="C95" s="1" t="s">
        <v>148</v>
      </c>
      <c r="D95" s="1">
        <v>1975</v>
      </c>
      <c r="E95" s="1" t="s">
        <v>175</v>
      </c>
      <c r="F95" s="1" t="s">
        <v>11</v>
      </c>
      <c r="G95" s="1" t="s">
        <v>16</v>
      </c>
      <c r="H95" s="1" t="s">
        <v>379</v>
      </c>
    </row>
    <row r="96" spans="1:8" x14ac:dyDescent="0.3">
      <c r="A96" s="1" t="s">
        <v>176</v>
      </c>
      <c r="B96" s="1" t="s">
        <v>177</v>
      </c>
      <c r="C96" s="1" t="s">
        <v>148</v>
      </c>
      <c r="D96" s="1">
        <v>1975</v>
      </c>
      <c r="E96" s="1" t="s">
        <v>178</v>
      </c>
      <c r="F96" s="1" t="s">
        <v>11</v>
      </c>
      <c r="G96" s="1" t="s">
        <v>16</v>
      </c>
      <c r="H96" s="1" t="s">
        <v>379</v>
      </c>
    </row>
    <row r="97" spans="1:8" x14ac:dyDescent="0.3">
      <c r="A97" s="1" t="s">
        <v>179</v>
      </c>
      <c r="B97" s="1" t="s">
        <v>180</v>
      </c>
      <c r="C97" s="1" t="s">
        <v>148</v>
      </c>
      <c r="D97" s="1">
        <v>1975</v>
      </c>
      <c r="E97" s="1" t="s">
        <v>14</v>
      </c>
      <c r="F97" s="1" t="s">
        <v>11</v>
      </c>
      <c r="G97" s="1" t="s">
        <v>16</v>
      </c>
      <c r="H97" s="1" t="s">
        <v>379</v>
      </c>
    </row>
    <row r="98" spans="1:8" x14ac:dyDescent="0.3">
      <c r="A98" s="1" t="s">
        <v>181</v>
      </c>
      <c r="B98" s="1" t="s">
        <v>147</v>
      </c>
      <c r="C98" s="1" t="s">
        <v>148</v>
      </c>
      <c r="D98" s="1">
        <v>1984</v>
      </c>
      <c r="E98" s="1" t="s">
        <v>14</v>
      </c>
      <c r="F98" s="1" t="s">
        <v>11</v>
      </c>
      <c r="G98" s="1" t="s">
        <v>12</v>
      </c>
      <c r="H98" s="1" t="s">
        <v>379</v>
      </c>
    </row>
    <row r="99" spans="1:8" x14ac:dyDescent="0.3">
      <c r="A99" s="1" t="s">
        <v>182</v>
      </c>
      <c r="B99" s="1" t="s">
        <v>174</v>
      </c>
      <c r="C99" s="1" t="s">
        <v>148</v>
      </c>
      <c r="D99" s="1">
        <v>1985</v>
      </c>
      <c r="E99" s="1" t="s">
        <v>14</v>
      </c>
      <c r="F99" s="1" t="s">
        <v>11</v>
      </c>
      <c r="G99" s="1" t="s">
        <v>16</v>
      </c>
      <c r="H99" s="1" t="s">
        <v>379</v>
      </c>
    </row>
    <row r="100" spans="1:8" x14ac:dyDescent="0.3">
      <c r="A100" s="1" t="s">
        <v>183</v>
      </c>
      <c r="B100" s="1" t="s">
        <v>147</v>
      </c>
      <c r="C100" s="1" t="s">
        <v>148</v>
      </c>
      <c r="D100" s="1">
        <v>1987</v>
      </c>
      <c r="E100" s="1" t="s">
        <v>14</v>
      </c>
      <c r="F100" s="1" t="s">
        <v>11</v>
      </c>
      <c r="G100" s="1" t="s">
        <v>12</v>
      </c>
      <c r="H100" s="1" t="s">
        <v>379</v>
      </c>
    </row>
    <row r="101" spans="1:8" x14ac:dyDescent="0.3">
      <c r="A101" s="1" t="s">
        <v>184</v>
      </c>
      <c r="B101" s="1" t="s">
        <v>147</v>
      </c>
      <c r="C101" s="1" t="s">
        <v>148</v>
      </c>
      <c r="D101" s="1">
        <v>1990</v>
      </c>
      <c r="E101" s="1" t="s">
        <v>185</v>
      </c>
      <c r="F101" s="1" t="s">
        <v>11</v>
      </c>
      <c r="G101" s="1" t="s">
        <v>12</v>
      </c>
      <c r="H101" s="1" t="s">
        <v>379</v>
      </c>
    </row>
    <row r="102" spans="1:8" x14ac:dyDescent="0.3">
      <c r="A102" s="1" t="s">
        <v>186</v>
      </c>
      <c r="B102" s="1" t="s">
        <v>147</v>
      </c>
      <c r="C102" s="1" t="s">
        <v>148</v>
      </c>
      <c r="D102" s="1">
        <v>1994</v>
      </c>
      <c r="E102" s="1" t="s">
        <v>187</v>
      </c>
      <c r="F102" s="1" t="s">
        <v>11</v>
      </c>
      <c r="G102" s="1" t="s">
        <v>12</v>
      </c>
      <c r="H102" s="1" t="s">
        <v>379</v>
      </c>
    </row>
    <row r="103" spans="1:8" x14ac:dyDescent="0.3">
      <c r="A103" s="1" t="s">
        <v>188</v>
      </c>
      <c r="B103" s="1" t="s">
        <v>147</v>
      </c>
      <c r="C103" s="1" t="s">
        <v>148</v>
      </c>
      <c r="D103" s="1">
        <v>2002</v>
      </c>
      <c r="E103" s="1" t="s">
        <v>14</v>
      </c>
      <c r="F103" s="1" t="s">
        <v>11</v>
      </c>
      <c r="G103" s="1" t="s">
        <v>12</v>
      </c>
      <c r="H103" s="1" t="s">
        <v>379</v>
      </c>
    </row>
    <row r="104" spans="1:8" x14ac:dyDescent="0.3">
      <c r="A104" s="1" t="s">
        <v>189</v>
      </c>
      <c r="B104" s="1" t="s">
        <v>153</v>
      </c>
      <c r="C104" s="1" t="s">
        <v>148</v>
      </c>
      <c r="D104" s="1">
        <v>1998</v>
      </c>
      <c r="E104" s="1" t="s">
        <v>14</v>
      </c>
      <c r="F104" s="1" t="s">
        <v>11</v>
      </c>
      <c r="G104" s="1" t="s">
        <v>16</v>
      </c>
      <c r="H104" s="1" t="s">
        <v>379</v>
      </c>
    </row>
    <row r="105" spans="1:8" x14ac:dyDescent="0.3">
      <c r="A105" s="1" t="s">
        <v>190</v>
      </c>
      <c r="B105" s="1" t="s">
        <v>191</v>
      </c>
      <c r="C105" s="1" t="s">
        <v>148</v>
      </c>
      <c r="D105" s="1">
        <v>2002</v>
      </c>
      <c r="E105" s="1" t="s">
        <v>192</v>
      </c>
      <c r="F105" s="1" t="s">
        <v>11</v>
      </c>
      <c r="G105" s="1" t="s">
        <v>16</v>
      </c>
      <c r="H105" s="1" t="s">
        <v>379</v>
      </c>
    </row>
    <row r="106" spans="1:8" x14ac:dyDescent="0.3">
      <c r="A106" s="1" t="s">
        <v>193</v>
      </c>
      <c r="B106" s="1" t="s">
        <v>147</v>
      </c>
      <c r="C106" s="1" t="s">
        <v>148</v>
      </c>
      <c r="D106" s="1">
        <v>2002</v>
      </c>
      <c r="E106" s="1" t="s">
        <v>14</v>
      </c>
      <c r="F106" s="1" t="s">
        <v>11</v>
      </c>
      <c r="G106" s="1" t="s">
        <v>16</v>
      </c>
      <c r="H106" s="1" t="s">
        <v>379</v>
      </c>
    </row>
    <row r="107" spans="1:8" x14ac:dyDescent="0.3">
      <c r="A107" s="1" t="s">
        <v>194</v>
      </c>
      <c r="B107" s="1" t="s">
        <v>147</v>
      </c>
      <c r="C107" s="1" t="s">
        <v>148</v>
      </c>
      <c r="D107" s="1">
        <v>2002</v>
      </c>
      <c r="E107" s="1" t="s">
        <v>195</v>
      </c>
      <c r="F107" s="1" t="s">
        <v>11</v>
      </c>
      <c r="G107" s="1" t="s">
        <v>16</v>
      </c>
      <c r="H107" s="1" t="s">
        <v>379</v>
      </c>
    </row>
    <row r="108" spans="1:8" x14ac:dyDescent="0.3">
      <c r="A108" s="1" t="s">
        <v>196</v>
      </c>
      <c r="B108" s="1" t="s">
        <v>197</v>
      </c>
      <c r="C108" s="1" t="s">
        <v>148</v>
      </c>
      <c r="D108" s="1">
        <v>2002</v>
      </c>
      <c r="E108" s="1" t="s">
        <v>14</v>
      </c>
      <c r="F108" s="1" t="s">
        <v>11</v>
      </c>
      <c r="G108" s="1" t="s">
        <v>12</v>
      </c>
      <c r="H108" s="1" t="s">
        <v>379</v>
      </c>
    </row>
    <row r="109" spans="1:8" x14ac:dyDescent="0.3">
      <c r="A109" s="1" t="s">
        <v>198</v>
      </c>
      <c r="B109" s="1" t="s">
        <v>147</v>
      </c>
      <c r="C109" s="1" t="s">
        <v>148</v>
      </c>
      <c r="D109" s="1">
        <v>2002</v>
      </c>
      <c r="E109" s="1" t="s">
        <v>29</v>
      </c>
      <c r="F109" s="1" t="s">
        <v>11</v>
      </c>
      <c r="G109" s="1" t="s">
        <v>12</v>
      </c>
      <c r="H109" s="1" t="s">
        <v>379</v>
      </c>
    </row>
    <row r="110" spans="1:8" x14ac:dyDescent="0.3">
      <c r="A110" s="1" t="s">
        <v>199</v>
      </c>
      <c r="B110" s="1" t="s">
        <v>160</v>
      </c>
      <c r="C110" s="1" t="s">
        <v>148</v>
      </c>
      <c r="D110" s="1">
        <v>1973</v>
      </c>
      <c r="E110" s="1" t="s">
        <v>14</v>
      </c>
      <c r="F110" s="1" t="s">
        <v>11</v>
      </c>
      <c r="G110" s="1" t="s">
        <v>16</v>
      </c>
      <c r="H110" s="1" t="s">
        <v>379</v>
      </c>
    </row>
    <row r="111" spans="1:8" x14ac:dyDescent="0.3">
      <c r="A111" s="1" t="s">
        <v>200</v>
      </c>
      <c r="B111" s="1" t="s">
        <v>160</v>
      </c>
      <c r="C111" s="1" t="s">
        <v>148</v>
      </c>
      <c r="D111" s="1">
        <v>2002</v>
      </c>
      <c r="E111" s="1" t="s">
        <v>14</v>
      </c>
      <c r="F111" s="1" t="s">
        <v>11</v>
      </c>
      <c r="G111" s="1" t="s">
        <v>12</v>
      </c>
      <c r="H111" s="1" t="s">
        <v>379</v>
      </c>
    </row>
    <row r="112" spans="1:8" x14ac:dyDescent="0.3">
      <c r="A112" s="1" t="s">
        <v>201</v>
      </c>
      <c r="B112" s="1" t="s">
        <v>147</v>
      </c>
      <c r="C112" s="1" t="s">
        <v>148</v>
      </c>
      <c r="D112" s="1">
        <v>1999</v>
      </c>
      <c r="E112" s="1" t="s">
        <v>202</v>
      </c>
      <c r="F112" s="1" t="s">
        <v>11</v>
      </c>
      <c r="G112" s="1" t="s">
        <v>12</v>
      </c>
      <c r="H112" s="1" t="s">
        <v>379</v>
      </c>
    </row>
    <row r="113" spans="1:8" x14ac:dyDescent="0.3">
      <c r="A113" s="1" t="s">
        <v>203</v>
      </c>
      <c r="B113" s="1" t="s">
        <v>147</v>
      </c>
      <c r="C113" s="1" t="s">
        <v>148</v>
      </c>
      <c r="D113" s="1">
        <v>2003</v>
      </c>
      <c r="E113" s="1" t="s">
        <v>14</v>
      </c>
      <c r="F113" s="1" t="s">
        <v>11</v>
      </c>
      <c r="G113" s="1" t="s">
        <v>12</v>
      </c>
      <c r="H113" s="1" t="s">
        <v>379</v>
      </c>
    </row>
    <row r="114" spans="1:8" x14ac:dyDescent="0.3">
      <c r="A114" s="1" t="s">
        <v>204</v>
      </c>
      <c r="B114" s="1" t="s">
        <v>147</v>
      </c>
      <c r="C114" s="1" t="s">
        <v>148</v>
      </c>
      <c r="D114" s="1">
        <v>2003</v>
      </c>
      <c r="E114" s="1" t="s">
        <v>14</v>
      </c>
      <c r="F114" s="1" t="s">
        <v>11</v>
      </c>
      <c r="G114" s="1" t="s">
        <v>12</v>
      </c>
      <c r="H114" s="1" t="s">
        <v>379</v>
      </c>
    </row>
    <row r="115" spans="1:8" x14ac:dyDescent="0.3">
      <c r="A115" s="1" t="s">
        <v>205</v>
      </c>
      <c r="B115" s="1" t="s">
        <v>206</v>
      </c>
      <c r="C115" s="1" t="s">
        <v>148</v>
      </c>
      <c r="D115" s="1">
        <v>2004</v>
      </c>
      <c r="E115" s="1" t="s">
        <v>207</v>
      </c>
      <c r="F115" s="1" t="s">
        <v>11</v>
      </c>
      <c r="G115" s="1" t="s">
        <v>16</v>
      </c>
      <c r="H115" s="1" t="s">
        <v>379</v>
      </c>
    </row>
    <row r="116" spans="1:8" x14ac:dyDescent="0.3">
      <c r="A116" s="1" t="s">
        <v>208</v>
      </c>
      <c r="B116" s="1" t="s">
        <v>147</v>
      </c>
      <c r="C116" s="1" t="s">
        <v>148</v>
      </c>
      <c r="D116" s="1">
        <v>2004</v>
      </c>
      <c r="E116" s="1" t="s">
        <v>14</v>
      </c>
      <c r="F116" s="1" t="s">
        <v>11</v>
      </c>
      <c r="G116" s="1" t="s">
        <v>12</v>
      </c>
      <c r="H116" s="1" t="s">
        <v>379</v>
      </c>
    </row>
    <row r="117" spans="1:8" x14ac:dyDescent="0.3">
      <c r="A117" s="1" t="s">
        <v>209</v>
      </c>
      <c r="B117" s="1" t="s">
        <v>147</v>
      </c>
      <c r="C117" s="1" t="s">
        <v>148</v>
      </c>
      <c r="D117" s="1">
        <v>2005</v>
      </c>
      <c r="E117" s="1" t="s">
        <v>14</v>
      </c>
      <c r="F117" s="1" t="s">
        <v>11</v>
      </c>
      <c r="G117" s="1" t="s">
        <v>12</v>
      </c>
      <c r="H117" s="1" t="s">
        <v>379</v>
      </c>
    </row>
    <row r="118" spans="1:8" x14ac:dyDescent="0.3">
      <c r="A118" s="1" t="s">
        <v>210</v>
      </c>
      <c r="B118" s="1" t="s">
        <v>180</v>
      </c>
      <c r="C118" s="1" t="s">
        <v>148</v>
      </c>
      <c r="D118" s="1">
        <v>2007</v>
      </c>
      <c r="E118" s="1" t="s">
        <v>14</v>
      </c>
      <c r="F118" s="1" t="s">
        <v>11</v>
      </c>
      <c r="G118" s="1" t="s">
        <v>12</v>
      </c>
      <c r="H118" s="1" t="s">
        <v>379</v>
      </c>
    </row>
    <row r="119" spans="1:8" x14ac:dyDescent="0.3">
      <c r="A119" s="1" t="s">
        <v>211</v>
      </c>
      <c r="B119" s="1" t="s">
        <v>212</v>
      </c>
      <c r="C119" s="1" t="s">
        <v>148</v>
      </c>
      <c r="D119" s="1">
        <v>2009</v>
      </c>
      <c r="E119" s="1" t="s">
        <v>14</v>
      </c>
      <c r="F119" s="1" t="s">
        <v>11</v>
      </c>
      <c r="G119" s="1" t="s">
        <v>12</v>
      </c>
      <c r="H119" s="1" t="s">
        <v>379</v>
      </c>
    </row>
    <row r="120" spans="1:8" x14ac:dyDescent="0.3">
      <c r="A120" s="1" t="s">
        <v>213</v>
      </c>
      <c r="B120" s="1" t="s">
        <v>147</v>
      </c>
      <c r="C120" s="1" t="s">
        <v>148</v>
      </c>
      <c r="D120" s="1">
        <v>1994</v>
      </c>
      <c r="E120" s="1" t="s">
        <v>14</v>
      </c>
      <c r="F120" s="1" t="s">
        <v>11</v>
      </c>
      <c r="G120" s="1" t="s">
        <v>16</v>
      </c>
      <c r="H120" s="1" t="s">
        <v>379</v>
      </c>
    </row>
    <row r="121" spans="1:8" x14ac:dyDescent="0.3">
      <c r="A121" s="1" t="s">
        <v>214</v>
      </c>
      <c r="B121" s="1" t="s">
        <v>174</v>
      </c>
      <c r="C121" s="1" t="s">
        <v>148</v>
      </c>
      <c r="D121" s="1">
        <v>2010</v>
      </c>
      <c r="E121" s="1" t="s">
        <v>14</v>
      </c>
      <c r="F121" s="1" t="s">
        <v>11</v>
      </c>
      <c r="G121" s="1" t="s">
        <v>16</v>
      </c>
      <c r="H121" s="1" t="s">
        <v>379</v>
      </c>
    </row>
    <row r="122" spans="1:8" x14ac:dyDescent="0.3">
      <c r="A122" s="1" t="s">
        <v>215</v>
      </c>
      <c r="B122" s="1" t="s">
        <v>174</v>
      </c>
      <c r="C122" s="1" t="s">
        <v>148</v>
      </c>
      <c r="D122" s="1">
        <v>2010</v>
      </c>
      <c r="E122" s="1" t="s">
        <v>14</v>
      </c>
      <c r="F122" s="1" t="s">
        <v>11</v>
      </c>
      <c r="G122" s="1" t="s">
        <v>12</v>
      </c>
      <c r="H122" s="1" t="s">
        <v>379</v>
      </c>
    </row>
    <row r="123" spans="1:8" x14ac:dyDescent="0.3">
      <c r="A123" s="1" t="s">
        <v>216</v>
      </c>
      <c r="B123" s="1" t="s">
        <v>147</v>
      </c>
      <c r="C123" s="1" t="s">
        <v>148</v>
      </c>
      <c r="D123" s="1">
        <v>2011</v>
      </c>
      <c r="E123" s="1" t="s">
        <v>14</v>
      </c>
      <c r="F123" s="1" t="s">
        <v>11</v>
      </c>
      <c r="G123" s="1" t="s">
        <v>12</v>
      </c>
      <c r="H123" s="1" t="s">
        <v>379</v>
      </c>
    </row>
    <row r="124" spans="1:8" x14ac:dyDescent="0.3">
      <c r="A124" s="1" t="s">
        <v>217</v>
      </c>
      <c r="B124" s="1" t="s">
        <v>185</v>
      </c>
      <c r="C124" s="1" t="s">
        <v>148</v>
      </c>
      <c r="D124" s="1">
        <v>2012</v>
      </c>
      <c r="E124" s="1" t="s">
        <v>14</v>
      </c>
      <c r="F124" s="1" t="s">
        <v>11</v>
      </c>
      <c r="G124" s="1" t="s">
        <v>16</v>
      </c>
      <c r="H124" s="1" t="s">
        <v>379</v>
      </c>
    </row>
    <row r="125" spans="1:8" x14ac:dyDescent="0.3">
      <c r="A125" s="1" t="s">
        <v>218</v>
      </c>
      <c r="B125" s="1" t="s">
        <v>177</v>
      </c>
      <c r="C125" s="1" t="s">
        <v>148</v>
      </c>
      <c r="D125" s="1">
        <v>2012</v>
      </c>
      <c r="E125" s="1" t="s">
        <v>14</v>
      </c>
      <c r="F125" s="1" t="s">
        <v>11</v>
      </c>
      <c r="G125" s="1" t="s">
        <v>16</v>
      </c>
      <c r="H125" s="1" t="s">
        <v>379</v>
      </c>
    </row>
    <row r="126" spans="1:8" x14ac:dyDescent="0.3">
      <c r="A126" s="1" t="s">
        <v>219</v>
      </c>
      <c r="B126" s="1" t="s">
        <v>220</v>
      </c>
      <c r="C126" s="1" t="s">
        <v>148</v>
      </c>
      <c r="D126" s="1">
        <v>2012</v>
      </c>
      <c r="E126" s="1" t="s">
        <v>14</v>
      </c>
      <c r="F126" s="1" t="s">
        <v>11</v>
      </c>
      <c r="G126" s="1" t="s">
        <v>16</v>
      </c>
      <c r="H126" s="1" t="s">
        <v>379</v>
      </c>
    </row>
    <row r="127" spans="1:8" x14ac:dyDescent="0.3">
      <c r="A127" s="1" t="s">
        <v>221</v>
      </c>
      <c r="B127" s="1" t="s">
        <v>160</v>
      </c>
      <c r="C127" s="1" t="s">
        <v>148</v>
      </c>
      <c r="D127" s="1">
        <v>2012</v>
      </c>
      <c r="E127" s="1" t="s">
        <v>14</v>
      </c>
      <c r="F127" s="1" t="s">
        <v>11</v>
      </c>
      <c r="G127" s="1" t="s">
        <v>16</v>
      </c>
      <c r="H127" s="1" t="s">
        <v>379</v>
      </c>
    </row>
    <row r="128" spans="1:8" x14ac:dyDescent="0.3">
      <c r="A128" s="1" t="s">
        <v>222</v>
      </c>
      <c r="B128" s="1" t="s">
        <v>147</v>
      </c>
      <c r="C128" s="1" t="s">
        <v>148</v>
      </c>
      <c r="D128" s="1">
        <v>2012</v>
      </c>
      <c r="E128" s="1" t="s">
        <v>14</v>
      </c>
      <c r="F128" s="1" t="s">
        <v>11</v>
      </c>
      <c r="G128" s="1" t="s">
        <v>16</v>
      </c>
      <c r="H128" s="1" t="s">
        <v>379</v>
      </c>
    </row>
    <row r="129" spans="1:8" x14ac:dyDescent="0.3">
      <c r="A129" s="1" t="s">
        <v>223</v>
      </c>
      <c r="B129" s="1" t="s">
        <v>174</v>
      </c>
      <c r="C129" s="1" t="s">
        <v>148</v>
      </c>
      <c r="D129" s="1">
        <v>2012</v>
      </c>
      <c r="E129" s="1" t="s">
        <v>14</v>
      </c>
      <c r="F129" s="1" t="s">
        <v>11</v>
      </c>
      <c r="G129" s="1" t="s">
        <v>16</v>
      </c>
      <c r="H129" s="1" t="s">
        <v>379</v>
      </c>
    </row>
    <row r="130" spans="1:8" x14ac:dyDescent="0.3">
      <c r="A130" s="1" t="s">
        <v>224</v>
      </c>
      <c r="B130" s="1" t="s">
        <v>174</v>
      </c>
      <c r="C130" s="1" t="s">
        <v>148</v>
      </c>
      <c r="D130" s="1">
        <v>2012</v>
      </c>
      <c r="E130" s="1" t="s">
        <v>14</v>
      </c>
      <c r="F130" s="1" t="s">
        <v>11</v>
      </c>
      <c r="G130" s="1" t="s">
        <v>16</v>
      </c>
      <c r="H130" s="1" t="s">
        <v>379</v>
      </c>
    </row>
    <row r="131" spans="1:8" x14ac:dyDescent="0.3">
      <c r="A131" s="1" t="s">
        <v>225</v>
      </c>
      <c r="B131" s="1" t="s">
        <v>147</v>
      </c>
      <c r="C131" s="1" t="s">
        <v>148</v>
      </c>
      <c r="D131" s="1">
        <v>2002</v>
      </c>
      <c r="E131" s="1" t="s">
        <v>226</v>
      </c>
      <c r="F131" s="1" t="s">
        <v>11</v>
      </c>
      <c r="G131" s="1" t="s">
        <v>16</v>
      </c>
      <c r="H131" s="1" t="s">
        <v>379</v>
      </c>
    </row>
    <row r="132" spans="1:8" x14ac:dyDescent="0.3">
      <c r="A132" s="1" t="s">
        <v>227</v>
      </c>
      <c r="B132" s="1" t="s">
        <v>147</v>
      </c>
      <c r="C132" s="1" t="s">
        <v>148</v>
      </c>
      <c r="D132" s="1">
        <v>2012</v>
      </c>
      <c r="E132" s="1" t="s">
        <v>14</v>
      </c>
      <c r="F132" s="1" t="s">
        <v>11</v>
      </c>
      <c r="G132" s="1" t="s">
        <v>12</v>
      </c>
      <c r="H132" s="1" t="s">
        <v>379</v>
      </c>
    </row>
    <row r="133" spans="1:8" x14ac:dyDescent="0.3">
      <c r="A133" s="1" t="s">
        <v>228</v>
      </c>
      <c r="B133" s="1" t="s">
        <v>177</v>
      </c>
      <c r="C133" s="1" t="s">
        <v>148</v>
      </c>
      <c r="D133" s="1">
        <v>2014</v>
      </c>
      <c r="E133" s="1" t="s">
        <v>14</v>
      </c>
      <c r="F133" s="1" t="s">
        <v>229</v>
      </c>
      <c r="G133" s="1" t="s">
        <v>16</v>
      </c>
      <c r="H133" s="1" t="s">
        <v>379</v>
      </c>
    </row>
    <row r="134" spans="1:8" x14ac:dyDescent="0.3">
      <c r="A134" s="1" t="s">
        <v>230</v>
      </c>
      <c r="B134" s="1" t="s">
        <v>231</v>
      </c>
      <c r="C134" s="1" t="s">
        <v>148</v>
      </c>
      <c r="D134" s="1">
        <v>2014</v>
      </c>
      <c r="E134" s="1" t="s">
        <v>14</v>
      </c>
      <c r="F134" s="1" t="s">
        <v>11</v>
      </c>
      <c r="G134" s="1" t="s">
        <v>16</v>
      </c>
      <c r="H134" s="1" t="s">
        <v>379</v>
      </c>
    </row>
    <row r="135" spans="1:8" x14ac:dyDescent="0.3">
      <c r="A135" s="1" t="s">
        <v>232</v>
      </c>
      <c r="B135" s="1" t="s">
        <v>233</v>
      </c>
      <c r="C135" s="1" t="s">
        <v>148</v>
      </c>
      <c r="D135" s="1">
        <v>1873</v>
      </c>
      <c r="E135" s="1" t="s">
        <v>14</v>
      </c>
      <c r="F135" s="1" t="s">
        <v>11</v>
      </c>
      <c r="G135" s="1" t="s">
        <v>16</v>
      </c>
      <c r="H135" s="1" t="s">
        <v>379</v>
      </c>
    </row>
    <row r="136" spans="1:8" x14ac:dyDescent="0.3">
      <c r="A136" s="1" t="s">
        <v>234</v>
      </c>
      <c r="B136" s="1" t="s">
        <v>235</v>
      </c>
      <c r="C136" s="1" t="s">
        <v>148</v>
      </c>
      <c r="D136" s="1">
        <v>2015</v>
      </c>
      <c r="E136" s="1" t="s">
        <v>14</v>
      </c>
      <c r="F136" s="1" t="s">
        <v>11</v>
      </c>
      <c r="G136" s="1" t="s">
        <v>16</v>
      </c>
      <c r="H136" s="1" t="s">
        <v>379</v>
      </c>
    </row>
    <row r="137" spans="1:8" x14ac:dyDescent="0.3">
      <c r="A137" s="1" t="s">
        <v>236</v>
      </c>
      <c r="B137" s="1" t="s">
        <v>237</v>
      </c>
      <c r="C137" s="1" t="s">
        <v>148</v>
      </c>
      <c r="D137" s="1">
        <v>2015</v>
      </c>
      <c r="E137" s="1" t="s">
        <v>14</v>
      </c>
      <c r="F137" s="1" t="s">
        <v>11</v>
      </c>
      <c r="G137" s="1" t="s">
        <v>16</v>
      </c>
      <c r="H137" s="1" t="s">
        <v>379</v>
      </c>
    </row>
    <row r="138" spans="1:8" x14ac:dyDescent="0.3">
      <c r="A138" s="1" t="s">
        <v>238</v>
      </c>
      <c r="B138" s="1" t="s">
        <v>167</v>
      </c>
      <c r="C138" s="1" t="s">
        <v>148</v>
      </c>
      <c r="D138" s="1">
        <v>2015</v>
      </c>
      <c r="E138" s="1" t="s">
        <v>14</v>
      </c>
      <c r="F138" s="1" t="s">
        <v>11</v>
      </c>
      <c r="G138" s="1" t="s">
        <v>16</v>
      </c>
      <c r="H138" s="1" t="s">
        <v>379</v>
      </c>
    </row>
    <row r="139" spans="1:8" x14ac:dyDescent="0.3">
      <c r="A139" s="1" t="s">
        <v>239</v>
      </c>
      <c r="B139" s="1" t="s">
        <v>147</v>
      </c>
      <c r="C139" s="1" t="s">
        <v>148</v>
      </c>
      <c r="D139" s="1">
        <v>2015</v>
      </c>
      <c r="E139" s="1" t="s">
        <v>14</v>
      </c>
      <c r="F139" s="1" t="s">
        <v>11</v>
      </c>
      <c r="G139" s="1" t="s">
        <v>12</v>
      </c>
      <c r="H139" s="1" t="s">
        <v>379</v>
      </c>
    </row>
    <row r="140" spans="1:8" x14ac:dyDescent="0.3">
      <c r="A140" s="1" t="s">
        <v>240</v>
      </c>
      <c r="B140" s="1" t="s">
        <v>185</v>
      </c>
      <c r="C140" s="1" t="s">
        <v>148</v>
      </c>
      <c r="D140" s="1">
        <v>2013</v>
      </c>
      <c r="E140" s="1" t="s">
        <v>14</v>
      </c>
      <c r="F140" s="1" t="s">
        <v>11</v>
      </c>
      <c r="G140" s="1" t="s">
        <v>12</v>
      </c>
      <c r="H140" s="1" t="s">
        <v>379</v>
      </c>
    </row>
    <row r="141" spans="1:8" x14ac:dyDescent="0.3">
      <c r="A141" s="1" t="s">
        <v>241</v>
      </c>
      <c r="B141" s="1" t="s">
        <v>147</v>
      </c>
      <c r="C141" s="1" t="s">
        <v>148</v>
      </c>
      <c r="D141" s="1">
        <v>1997</v>
      </c>
      <c r="E141" s="1" t="s">
        <v>14</v>
      </c>
      <c r="F141" s="1" t="s">
        <v>41</v>
      </c>
      <c r="G141" s="1" t="s">
        <v>16</v>
      </c>
      <c r="H141" s="1" t="s">
        <v>379</v>
      </c>
    </row>
    <row r="142" spans="1:8" x14ac:dyDescent="0.3">
      <c r="A142" s="1" t="s">
        <v>242</v>
      </c>
      <c r="B142" s="1" t="s">
        <v>153</v>
      </c>
      <c r="C142" s="1" t="s">
        <v>148</v>
      </c>
      <c r="D142" s="1">
        <v>1974</v>
      </c>
      <c r="E142" s="1" t="s">
        <v>14</v>
      </c>
      <c r="F142" s="1" t="s">
        <v>41</v>
      </c>
      <c r="G142" s="1" t="s">
        <v>16</v>
      </c>
      <c r="H142" s="1" t="s">
        <v>379</v>
      </c>
    </row>
    <row r="143" spans="1:8" x14ac:dyDescent="0.3">
      <c r="A143" s="1" t="s">
        <v>243</v>
      </c>
      <c r="B143" s="1" t="s">
        <v>174</v>
      </c>
      <c r="C143" s="1" t="s">
        <v>148</v>
      </c>
      <c r="D143" s="1">
        <v>1951</v>
      </c>
      <c r="E143" s="1" t="s">
        <v>14</v>
      </c>
      <c r="F143" s="1" t="s">
        <v>41</v>
      </c>
      <c r="G143" s="1" t="s">
        <v>16</v>
      </c>
      <c r="H143" s="1" t="s">
        <v>379</v>
      </c>
    </row>
    <row r="144" spans="1:8" x14ac:dyDescent="0.3">
      <c r="A144" s="1" t="s">
        <v>244</v>
      </c>
      <c r="B144" s="1" t="s">
        <v>153</v>
      </c>
      <c r="C144" s="1" t="s">
        <v>148</v>
      </c>
      <c r="D144" s="1">
        <v>2015</v>
      </c>
      <c r="E144" s="1" t="s">
        <v>14</v>
      </c>
      <c r="F144" s="1" t="s">
        <v>41</v>
      </c>
      <c r="G144" s="1" t="s">
        <v>16</v>
      </c>
      <c r="H144" s="1" t="s">
        <v>379</v>
      </c>
    </row>
    <row r="145" spans="1:8" x14ac:dyDescent="0.3">
      <c r="A145" s="1" t="s">
        <v>245</v>
      </c>
      <c r="B145" s="1" t="s">
        <v>147</v>
      </c>
      <c r="C145" s="1" t="s">
        <v>148</v>
      </c>
      <c r="D145" s="1">
        <v>1955</v>
      </c>
      <c r="E145" s="1" t="s">
        <v>14</v>
      </c>
      <c r="F145" s="1" t="s">
        <v>11</v>
      </c>
      <c r="G145" s="1" t="s">
        <v>16</v>
      </c>
      <c r="H145" s="1" t="s">
        <v>379</v>
      </c>
    </row>
    <row r="146" spans="1:8" x14ac:dyDescent="0.3">
      <c r="A146" s="1" t="s">
        <v>246</v>
      </c>
      <c r="B146" s="1" t="s">
        <v>220</v>
      </c>
      <c r="C146" s="1" t="s">
        <v>148</v>
      </c>
      <c r="D146" s="1">
        <v>2019</v>
      </c>
      <c r="E146" s="1" t="s">
        <v>14</v>
      </c>
      <c r="F146" s="1" t="s">
        <v>44</v>
      </c>
      <c r="G146" s="1" t="s">
        <v>16</v>
      </c>
      <c r="H146" s="1" t="s">
        <v>379</v>
      </c>
    </row>
    <row r="147" spans="1:8" x14ac:dyDescent="0.3">
      <c r="A147" s="1" t="s">
        <v>247</v>
      </c>
      <c r="B147" s="1" t="s">
        <v>153</v>
      </c>
      <c r="C147" s="1" t="s">
        <v>148</v>
      </c>
      <c r="D147" s="1">
        <v>1950</v>
      </c>
      <c r="E147" s="1" t="s">
        <v>14</v>
      </c>
      <c r="F147" s="1" t="s">
        <v>11</v>
      </c>
      <c r="G147" s="1" t="s">
        <v>16</v>
      </c>
      <c r="H147" s="1" t="s">
        <v>379</v>
      </c>
    </row>
    <row r="148" spans="1:8" x14ac:dyDescent="0.3">
      <c r="A148" s="1" t="s">
        <v>248</v>
      </c>
      <c r="B148" s="1" t="s">
        <v>147</v>
      </c>
      <c r="C148" s="1" t="s">
        <v>148</v>
      </c>
      <c r="D148" s="1">
        <v>2019</v>
      </c>
      <c r="E148" s="1" t="s">
        <v>14</v>
      </c>
      <c r="F148" s="1" t="s">
        <v>249</v>
      </c>
      <c r="G148" s="1" t="s">
        <v>16</v>
      </c>
      <c r="H148" s="1" t="s">
        <v>379</v>
      </c>
    </row>
    <row r="149" spans="1:8" x14ac:dyDescent="0.3">
      <c r="A149" s="1" t="s">
        <v>250</v>
      </c>
      <c r="B149" s="1" t="s">
        <v>251</v>
      </c>
      <c r="C149" s="1" t="s">
        <v>148</v>
      </c>
      <c r="D149" s="1">
        <v>2014</v>
      </c>
      <c r="E149" s="1" t="s">
        <v>14</v>
      </c>
      <c r="F149" s="1" t="s">
        <v>11</v>
      </c>
      <c r="G149" s="1" t="s">
        <v>16</v>
      </c>
      <c r="H149" s="1" t="s">
        <v>379</v>
      </c>
    </row>
    <row r="150" spans="1:8" x14ac:dyDescent="0.3">
      <c r="A150" s="1" t="s">
        <v>252</v>
      </c>
      <c r="B150" s="1" t="s">
        <v>253</v>
      </c>
      <c r="C150" s="1" t="s">
        <v>148</v>
      </c>
      <c r="D150" s="1">
        <v>2021</v>
      </c>
      <c r="E150" s="1" t="s">
        <v>14</v>
      </c>
      <c r="F150" s="1" t="s">
        <v>254</v>
      </c>
      <c r="G150" s="1" t="s">
        <v>16</v>
      </c>
      <c r="H150" s="1" t="s">
        <v>379</v>
      </c>
    </row>
    <row r="151" spans="1:8" x14ac:dyDescent="0.3">
      <c r="A151" s="1" t="s">
        <v>255</v>
      </c>
      <c r="B151" s="1" t="s">
        <v>256</v>
      </c>
      <c r="C151" s="1" t="s">
        <v>148</v>
      </c>
      <c r="D151" s="1">
        <v>2021</v>
      </c>
      <c r="E151" s="1" t="s">
        <v>14</v>
      </c>
      <c r="F151" s="1" t="s">
        <v>11</v>
      </c>
      <c r="G151" s="1" t="s">
        <v>16</v>
      </c>
      <c r="H151" s="1" t="s">
        <v>379</v>
      </c>
    </row>
    <row r="152" spans="1:8" x14ac:dyDescent="0.3">
      <c r="A152" s="1" t="s">
        <v>257</v>
      </c>
      <c r="B152" s="1" t="s">
        <v>258</v>
      </c>
      <c r="C152" s="1" t="s">
        <v>148</v>
      </c>
      <c r="D152" s="1">
        <v>2020</v>
      </c>
      <c r="E152" s="1" t="s">
        <v>14</v>
      </c>
      <c r="F152" s="1" t="s">
        <v>11</v>
      </c>
      <c r="G152" s="1" t="s">
        <v>16</v>
      </c>
      <c r="H152" s="1" t="s">
        <v>379</v>
      </c>
    </row>
    <row r="153" spans="1:8" x14ac:dyDescent="0.3">
      <c r="A153" s="1" t="s">
        <v>259</v>
      </c>
      <c r="B153" s="1" t="s">
        <v>163</v>
      </c>
      <c r="C153" s="1" t="s">
        <v>148</v>
      </c>
      <c r="D153" s="1">
        <v>2020</v>
      </c>
      <c r="E153" s="1" t="s">
        <v>14</v>
      </c>
      <c r="F153" s="1" t="s">
        <v>11</v>
      </c>
      <c r="G153" s="1" t="s">
        <v>16</v>
      </c>
      <c r="H153" s="1" t="s">
        <v>379</v>
      </c>
    </row>
    <row r="154" spans="1:8" x14ac:dyDescent="0.3">
      <c r="A154" s="1" t="s">
        <v>260</v>
      </c>
      <c r="B154" s="1" t="s">
        <v>192</v>
      </c>
      <c r="C154" s="1" t="s">
        <v>148</v>
      </c>
      <c r="D154" s="1">
        <v>2021</v>
      </c>
      <c r="E154" s="1" t="s">
        <v>14</v>
      </c>
      <c r="F154" s="1" t="s">
        <v>11</v>
      </c>
      <c r="G154" s="1" t="s">
        <v>16</v>
      </c>
      <c r="H154" s="1" t="s">
        <v>379</v>
      </c>
    </row>
    <row r="155" spans="1:8" x14ac:dyDescent="0.3">
      <c r="A155" s="1" t="s">
        <v>261</v>
      </c>
      <c r="B155" s="1" t="s">
        <v>147</v>
      </c>
      <c r="C155" s="1" t="s">
        <v>148</v>
      </c>
      <c r="D155" s="1">
        <v>2020</v>
      </c>
      <c r="E155" s="1" t="s">
        <v>14</v>
      </c>
      <c r="F155" s="1" t="s">
        <v>11</v>
      </c>
      <c r="G155" s="1" t="s">
        <v>12</v>
      </c>
      <c r="H155" s="1" t="s">
        <v>379</v>
      </c>
    </row>
    <row r="156" spans="1:8" x14ac:dyDescent="0.3">
      <c r="A156" s="1" t="s">
        <v>262</v>
      </c>
      <c r="B156" s="1" t="s">
        <v>263</v>
      </c>
      <c r="C156" s="1" t="s">
        <v>148</v>
      </c>
      <c r="D156" s="1">
        <v>2021</v>
      </c>
      <c r="E156" s="1" t="s">
        <v>14</v>
      </c>
      <c r="F156" s="1" t="s">
        <v>11</v>
      </c>
      <c r="G156" s="1" t="s">
        <v>16</v>
      </c>
      <c r="H156" s="1" t="s">
        <v>379</v>
      </c>
    </row>
    <row r="157" spans="1:8" x14ac:dyDescent="0.3">
      <c r="A157" s="1" t="s">
        <v>264</v>
      </c>
      <c r="B157" s="1" t="s">
        <v>147</v>
      </c>
      <c r="C157" s="1" t="s">
        <v>148</v>
      </c>
      <c r="D157" s="1">
        <v>2022</v>
      </c>
      <c r="E157" s="1" t="s">
        <v>14</v>
      </c>
      <c r="F157" s="1" t="s">
        <v>11</v>
      </c>
      <c r="G157" s="1" t="s">
        <v>12</v>
      </c>
      <c r="H157" s="1" t="s">
        <v>379</v>
      </c>
    </row>
    <row r="158" spans="1:8" x14ac:dyDescent="0.3">
      <c r="A158" s="1" t="s">
        <v>265</v>
      </c>
      <c r="B158" s="1" t="s">
        <v>185</v>
      </c>
      <c r="C158" s="1" t="s">
        <v>148</v>
      </c>
      <c r="D158" s="1">
        <v>2022</v>
      </c>
      <c r="E158" s="1" t="s">
        <v>14</v>
      </c>
      <c r="F158" s="1" t="s">
        <v>11</v>
      </c>
      <c r="G158" s="1" t="s">
        <v>12</v>
      </c>
      <c r="H158" s="1" t="s">
        <v>379</v>
      </c>
    </row>
    <row r="159" spans="1:8" x14ac:dyDescent="0.3">
      <c r="A159" s="1" t="s">
        <v>266</v>
      </c>
      <c r="B159" s="1" t="s">
        <v>153</v>
      </c>
      <c r="C159" s="1" t="s">
        <v>148</v>
      </c>
      <c r="D159" s="1">
        <v>2022</v>
      </c>
      <c r="E159" s="1" t="s">
        <v>14</v>
      </c>
      <c r="F159" s="1" t="s">
        <v>11</v>
      </c>
      <c r="G159" s="1" t="s">
        <v>16</v>
      </c>
      <c r="H159" s="1" t="s">
        <v>379</v>
      </c>
    </row>
    <row r="160" spans="1:8" x14ac:dyDescent="0.3">
      <c r="A160" s="1" t="s">
        <v>267</v>
      </c>
      <c r="B160" s="1" t="s">
        <v>268</v>
      </c>
      <c r="C160" s="1" t="s">
        <v>269</v>
      </c>
      <c r="D160" s="1">
        <v>1881</v>
      </c>
      <c r="E160" s="1" t="s">
        <v>14</v>
      </c>
      <c r="F160" s="1" t="s">
        <v>11</v>
      </c>
      <c r="G160" s="1" t="s">
        <v>16</v>
      </c>
      <c r="H160" s="1" t="s">
        <v>379</v>
      </c>
    </row>
    <row r="161" spans="1:8" x14ac:dyDescent="0.3">
      <c r="A161" s="1" t="s">
        <v>270</v>
      </c>
      <c r="B161" s="1" t="s">
        <v>31</v>
      </c>
      <c r="C161" s="1" t="s">
        <v>269</v>
      </c>
      <c r="D161" s="1">
        <v>1885</v>
      </c>
      <c r="E161" s="1" t="s">
        <v>14</v>
      </c>
      <c r="F161" s="1" t="s">
        <v>11</v>
      </c>
      <c r="G161" s="1" t="s">
        <v>16</v>
      </c>
      <c r="H161" s="1" t="s">
        <v>379</v>
      </c>
    </row>
    <row r="162" spans="1:8" x14ac:dyDescent="0.3">
      <c r="A162" s="1" t="s">
        <v>271</v>
      </c>
      <c r="B162" s="1" t="s">
        <v>31</v>
      </c>
      <c r="C162" s="1" t="s">
        <v>269</v>
      </c>
      <c r="D162" s="1">
        <v>1922</v>
      </c>
      <c r="E162" s="1" t="s">
        <v>272</v>
      </c>
      <c r="F162" s="1" t="s">
        <v>11</v>
      </c>
      <c r="G162" s="1" t="s">
        <v>16</v>
      </c>
      <c r="H162" s="1" t="s">
        <v>379</v>
      </c>
    </row>
    <row r="163" spans="1:8" x14ac:dyDescent="0.3">
      <c r="A163" s="1" t="s">
        <v>273</v>
      </c>
      <c r="B163" s="1" t="s">
        <v>31</v>
      </c>
      <c r="C163" s="1" t="s">
        <v>269</v>
      </c>
      <c r="D163" s="1">
        <v>1945</v>
      </c>
      <c r="E163" s="1" t="s">
        <v>14</v>
      </c>
      <c r="F163" s="1" t="s">
        <v>11</v>
      </c>
      <c r="G163" s="1" t="s">
        <v>16</v>
      </c>
      <c r="H163" s="1" t="s">
        <v>379</v>
      </c>
    </row>
    <row r="164" spans="1:8" x14ac:dyDescent="0.3">
      <c r="A164" s="1" t="s">
        <v>274</v>
      </c>
      <c r="B164" s="1" t="s">
        <v>268</v>
      </c>
      <c r="C164" s="1" t="s">
        <v>269</v>
      </c>
      <c r="D164" s="1">
        <v>1947</v>
      </c>
      <c r="E164" s="1" t="s">
        <v>275</v>
      </c>
      <c r="F164" s="1" t="s">
        <v>11</v>
      </c>
      <c r="G164" s="1" t="s">
        <v>16</v>
      </c>
      <c r="H164" s="1" t="s">
        <v>379</v>
      </c>
    </row>
    <row r="165" spans="1:8" x14ac:dyDescent="0.3">
      <c r="A165" s="1" t="s">
        <v>276</v>
      </c>
      <c r="B165" s="1" t="s">
        <v>31</v>
      </c>
      <c r="C165" s="1" t="s">
        <v>269</v>
      </c>
      <c r="D165" s="1">
        <v>1951</v>
      </c>
      <c r="E165" s="1" t="s">
        <v>14</v>
      </c>
      <c r="F165" s="1" t="s">
        <v>11</v>
      </c>
      <c r="G165" s="1" t="s">
        <v>16</v>
      </c>
      <c r="H165" s="1" t="s">
        <v>379</v>
      </c>
    </row>
    <row r="166" spans="1:8" x14ac:dyDescent="0.3">
      <c r="A166" s="1" t="s">
        <v>277</v>
      </c>
      <c r="B166" s="1" t="s">
        <v>31</v>
      </c>
      <c r="C166" s="1" t="s">
        <v>269</v>
      </c>
      <c r="D166" s="1">
        <v>1955</v>
      </c>
      <c r="E166" s="1" t="s">
        <v>14</v>
      </c>
      <c r="F166" s="1" t="s">
        <v>11</v>
      </c>
      <c r="G166" s="1" t="s">
        <v>16</v>
      </c>
      <c r="H166" s="1" t="s">
        <v>379</v>
      </c>
    </row>
    <row r="167" spans="1:8" x14ac:dyDescent="0.3">
      <c r="A167" s="1" t="s">
        <v>278</v>
      </c>
      <c r="B167" s="1" t="s">
        <v>31</v>
      </c>
      <c r="C167" s="1" t="s">
        <v>269</v>
      </c>
      <c r="D167" s="1">
        <v>1962</v>
      </c>
      <c r="E167" s="1" t="s">
        <v>14</v>
      </c>
      <c r="F167" s="1" t="s">
        <v>11</v>
      </c>
      <c r="G167" s="1" t="s">
        <v>16</v>
      </c>
      <c r="H167" s="1" t="s">
        <v>379</v>
      </c>
    </row>
    <row r="168" spans="1:8" x14ac:dyDescent="0.3">
      <c r="A168" s="1" t="s">
        <v>279</v>
      </c>
      <c r="B168" s="1" t="s">
        <v>268</v>
      </c>
      <c r="C168" s="1" t="s">
        <v>269</v>
      </c>
      <c r="D168" s="1">
        <v>1963</v>
      </c>
      <c r="E168" s="1" t="s">
        <v>280</v>
      </c>
      <c r="F168" s="1" t="s">
        <v>11</v>
      </c>
      <c r="G168" s="1" t="s">
        <v>16</v>
      </c>
      <c r="H168" s="1" t="s">
        <v>379</v>
      </c>
    </row>
    <row r="169" spans="1:8" x14ac:dyDescent="0.3">
      <c r="A169" s="1" t="s">
        <v>281</v>
      </c>
      <c r="B169" s="1" t="s">
        <v>31</v>
      </c>
      <c r="C169" s="1" t="s">
        <v>269</v>
      </c>
      <c r="D169" s="1">
        <v>1970</v>
      </c>
      <c r="E169" s="1" t="s">
        <v>14</v>
      </c>
      <c r="F169" s="1" t="s">
        <v>11</v>
      </c>
      <c r="G169" s="1" t="s">
        <v>76</v>
      </c>
      <c r="H169" s="1" t="s">
        <v>379</v>
      </c>
    </row>
    <row r="170" spans="1:8" x14ac:dyDescent="0.3">
      <c r="A170" s="1" t="s">
        <v>282</v>
      </c>
      <c r="B170" s="1" t="s">
        <v>283</v>
      </c>
      <c r="C170" s="1" t="s">
        <v>269</v>
      </c>
      <c r="D170" s="1">
        <v>1974</v>
      </c>
      <c r="E170" s="1" t="s">
        <v>284</v>
      </c>
      <c r="F170" s="1" t="s">
        <v>11</v>
      </c>
      <c r="G170" s="1" t="s">
        <v>16</v>
      </c>
      <c r="H170" s="1" t="s">
        <v>379</v>
      </c>
    </row>
    <row r="171" spans="1:8" x14ac:dyDescent="0.3">
      <c r="A171" s="1" t="s">
        <v>285</v>
      </c>
      <c r="B171" s="1" t="s">
        <v>286</v>
      </c>
      <c r="C171" s="1" t="s">
        <v>269</v>
      </c>
      <c r="D171" s="1">
        <v>1974</v>
      </c>
      <c r="E171" s="1" t="s">
        <v>287</v>
      </c>
      <c r="F171" s="1" t="s">
        <v>11</v>
      </c>
      <c r="G171" s="1" t="s">
        <v>16</v>
      </c>
      <c r="H171" s="1" t="s">
        <v>379</v>
      </c>
    </row>
    <row r="172" spans="1:8" x14ac:dyDescent="0.3">
      <c r="A172" s="1" t="s">
        <v>288</v>
      </c>
      <c r="B172" s="1" t="s">
        <v>289</v>
      </c>
      <c r="C172" s="1" t="s">
        <v>269</v>
      </c>
      <c r="D172" s="1">
        <v>1977</v>
      </c>
      <c r="E172" s="1" t="s">
        <v>290</v>
      </c>
      <c r="F172" s="1" t="s">
        <v>11</v>
      </c>
      <c r="G172" s="1" t="s">
        <v>16</v>
      </c>
      <c r="H172" s="1" t="s">
        <v>379</v>
      </c>
    </row>
    <row r="173" spans="1:8" x14ac:dyDescent="0.3">
      <c r="A173" s="1" t="s">
        <v>291</v>
      </c>
      <c r="B173" s="1" t="s">
        <v>31</v>
      </c>
      <c r="C173" s="1" t="s">
        <v>269</v>
      </c>
      <c r="D173" s="1">
        <v>1989</v>
      </c>
      <c r="E173" s="1" t="s">
        <v>14</v>
      </c>
      <c r="F173" s="1" t="s">
        <v>11</v>
      </c>
      <c r="G173" s="1" t="s">
        <v>12</v>
      </c>
      <c r="H173" s="1" t="s">
        <v>379</v>
      </c>
    </row>
    <row r="174" spans="1:8" x14ac:dyDescent="0.3">
      <c r="A174" s="1" t="s">
        <v>292</v>
      </c>
      <c r="B174" s="1" t="s">
        <v>31</v>
      </c>
      <c r="C174" s="1" t="s">
        <v>269</v>
      </c>
      <c r="D174" s="1">
        <v>1989</v>
      </c>
      <c r="E174" s="1" t="s">
        <v>14</v>
      </c>
      <c r="F174" s="1" t="s">
        <v>11</v>
      </c>
      <c r="G174" s="1" t="s">
        <v>12</v>
      </c>
      <c r="H174" s="1" t="s">
        <v>379</v>
      </c>
    </row>
    <row r="175" spans="1:8" x14ac:dyDescent="0.3">
      <c r="A175" s="1" t="s">
        <v>293</v>
      </c>
      <c r="B175" s="1" t="s">
        <v>31</v>
      </c>
      <c r="C175" s="1" t="s">
        <v>269</v>
      </c>
      <c r="D175" s="1">
        <v>1991</v>
      </c>
      <c r="E175" s="1" t="s">
        <v>8</v>
      </c>
      <c r="F175" s="1" t="s">
        <v>11</v>
      </c>
      <c r="G175" s="1" t="s">
        <v>12</v>
      </c>
      <c r="H175" s="1" t="s">
        <v>379</v>
      </c>
    </row>
    <row r="176" spans="1:8" x14ac:dyDescent="0.3">
      <c r="A176" s="1" t="s">
        <v>294</v>
      </c>
      <c r="B176" s="1" t="s">
        <v>31</v>
      </c>
      <c r="C176" s="1" t="s">
        <v>269</v>
      </c>
      <c r="D176" s="1">
        <v>1993</v>
      </c>
      <c r="E176" s="1" t="s">
        <v>14</v>
      </c>
      <c r="F176" s="1" t="s">
        <v>11</v>
      </c>
      <c r="G176" s="1" t="s">
        <v>12</v>
      </c>
      <c r="H176" s="1" t="s">
        <v>379</v>
      </c>
    </row>
    <row r="177" spans="1:8" x14ac:dyDescent="0.3">
      <c r="A177" s="1" t="s">
        <v>295</v>
      </c>
      <c r="B177" s="1" t="s">
        <v>31</v>
      </c>
      <c r="C177" s="1" t="s">
        <v>269</v>
      </c>
      <c r="D177" s="1">
        <v>1993</v>
      </c>
      <c r="E177" s="1" t="s">
        <v>14</v>
      </c>
      <c r="F177" s="1" t="s">
        <v>11</v>
      </c>
      <c r="G177" s="1" t="s">
        <v>12</v>
      </c>
      <c r="H177" s="1" t="s">
        <v>379</v>
      </c>
    </row>
    <row r="178" spans="1:8" x14ac:dyDescent="0.3">
      <c r="A178" s="1" t="s">
        <v>296</v>
      </c>
      <c r="B178" s="1" t="s">
        <v>297</v>
      </c>
      <c r="C178" s="1" t="s">
        <v>269</v>
      </c>
      <c r="D178" s="1">
        <v>1994</v>
      </c>
      <c r="E178" s="1" t="s">
        <v>298</v>
      </c>
      <c r="F178" s="1" t="s">
        <v>11</v>
      </c>
      <c r="G178" s="1" t="s">
        <v>16</v>
      </c>
      <c r="H178" s="1" t="s">
        <v>379</v>
      </c>
    </row>
    <row r="179" spans="1:8" x14ac:dyDescent="0.3">
      <c r="A179" s="1" t="s">
        <v>299</v>
      </c>
      <c r="B179" s="1" t="s">
        <v>31</v>
      </c>
      <c r="C179" s="1" t="s">
        <v>269</v>
      </c>
      <c r="D179" s="1">
        <v>1994</v>
      </c>
      <c r="E179" s="1" t="s">
        <v>14</v>
      </c>
      <c r="F179" s="1" t="s">
        <v>11</v>
      </c>
      <c r="G179" s="1" t="s">
        <v>12</v>
      </c>
      <c r="H179" s="1" t="s">
        <v>379</v>
      </c>
    </row>
    <row r="180" spans="1:8" x14ac:dyDescent="0.3">
      <c r="A180" s="1" t="s">
        <v>300</v>
      </c>
      <c r="B180" s="1" t="s">
        <v>31</v>
      </c>
      <c r="C180" s="1" t="s">
        <v>269</v>
      </c>
      <c r="D180" s="1">
        <v>1995</v>
      </c>
      <c r="E180" s="1" t="s">
        <v>14</v>
      </c>
      <c r="F180" s="1" t="s">
        <v>11</v>
      </c>
      <c r="G180" s="1" t="s">
        <v>12</v>
      </c>
      <c r="H180" s="1" t="s">
        <v>379</v>
      </c>
    </row>
    <row r="181" spans="1:8" x14ac:dyDescent="0.3">
      <c r="A181" s="1" t="s">
        <v>301</v>
      </c>
      <c r="B181" s="1" t="s">
        <v>31</v>
      </c>
      <c r="C181" s="1" t="s">
        <v>269</v>
      </c>
      <c r="D181" s="1">
        <v>1995</v>
      </c>
      <c r="E181" s="1" t="s">
        <v>302</v>
      </c>
      <c r="F181" s="1" t="s">
        <v>11</v>
      </c>
      <c r="G181" s="1" t="s">
        <v>12</v>
      </c>
      <c r="H181" s="1" t="s">
        <v>379</v>
      </c>
    </row>
    <row r="182" spans="1:8" x14ac:dyDescent="0.3">
      <c r="A182" s="1" t="s">
        <v>303</v>
      </c>
      <c r="B182" s="1" t="s">
        <v>304</v>
      </c>
      <c r="C182" s="1" t="s">
        <v>269</v>
      </c>
      <c r="D182" s="1">
        <v>1997</v>
      </c>
      <c r="E182" s="1" t="s">
        <v>305</v>
      </c>
      <c r="F182" s="1" t="s">
        <v>11</v>
      </c>
      <c r="G182" s="1" t="s">
        <v>12</v>
      </c>
      <c r="H182" s="1" t="s">
        <v>379</v>
      </c>
    </row>
    <row r="183" spans="1:8" x14ac:dyDescent="0.3">
      <c r="A183" s="1" t="s">
        <v>306</v>
      </c>
      <c r="B183" s="1" t="s">
        <v>31</v>
      </c>
      <c r="C183" s="1" t="s">
        <v>269</v>
      </c>
      <c r="D183" s="1">
        <v>1997</v>
      </c>
      <c r="E183" s="1" t="s">
        <v>14</v>
      </c>
      <c r="F183" s="1" t="s">
        <v>11</v>
      </c>
      <c r="G183" s="1" t="s">
        <v>12</v>
      </c>
      <c r="H183" s="1" t="s">
        <v>379</v>
      </c>
    </row>
    <row r="184" spans="1:8" x14ac:dyDescent="0.3">
      <c r="A184" s="1" t="s">
        <v>307</v>
      </c>
      <c r="B184" s="1" t="s">
        <v>31</v>
      </c>
      <c r="C184" s="1" t="s">
        <v>269</v>
      </c>
      <c r="D184" s="1">
        <v>1987</v>
      </c>
      <c r="E184" s="1" t="s">
        <v>308</v>
      </c>
      <c r="F184" s="1" t="s">
        <v>11</v>
      </c>
      <c r="G184" s="1" t="s">
        <v>12</v>
      </c>
      <c r="H184" s="1" t="s">
        <v>379</v>
      </c>
    </row>
    <row r="185" spans="1:8" x14ac:dyDescent="0.3">
      <c r="A185" s="1" t="s">
        <v>309</v>
      </c>
      <c r="B185" s="1" t="s">
        <v>31</v>
      </c>
      <c r="C185" s="1" t="s">
        <v>269</v>
      </c>
      <c r="D185" s="1">
        <v>1998</v>
      </c>
      <c r="E185" s="1" t="s">
        <v>14</v>
      </c>
      <c r="F185" s="1" t="s">
        <v>11</v>
      </c>
      <c r="G185" s="1" t="s">
        <v>12</v>
      </c>
      <c r="H185" s="1" t="s">
        <v>379</v>
      </c>
    </row>
    <row r="186" spans="1:8" x14ac:dyDescent="0.3">
      <c r="A186" s="1" t="s">
        <v>310</v>
      </c>
      <c r="B186" s="1" t="s">
        <v>31</v>
      </c>
      <c r="C186" s="1" t="s">
        <v>269</v>
      </c>
      <c r="D186" s="1">
        <v>1998</v>
      </c>
      <c r="E186" s="1" t="s">
        <v>311</v>
      </c>
      <c r="F186" s="1" t="s">
        <v>11</v>
      </c>
      <c r="G186" s="1" t="s">
        <v>12</v>
      </c>
      <c r="H186" s="1" t="s">
        <v>379</v>
      </c>
    </row>
    <row r="187" spans="1:8" x14ac:dyDescent="0.3">
      <c r="A187" s="1" t="s">
        <v>312</v>
      </c>
      <c r="B187" s="1" t="s">
        <v>31</v>
      </c>
      <c r="C187" s="1" t="s">
        <v>269</v>
      </c>
      <c r="D187" s="1">
        <v>2000</v>
      </c>
      <c r="E187" s="1" t="s">
        <v>14</v>
      </c>
      <c r="F187" s="1" t="s">
        <v>11</v>
      </c>
      <c r="G187" s="1" t="s">
        <v>12</v>
      </c>
      <c r="H187" s="1" t="s">
        <v>379</v>
      </c>
    </row>
    <row r="188" spans="1:8" x14ac:dyDescent="0.3">
      <c r="A188" s="1" t="s">
        <v>313</v>
      </c>
      <c r="B188" s="1" t="s">
        <v>31</v>
      </c>
      <c r="C188" s="1" t="s">
        <v>269</v>
      </c>
      <c r="D188" s="1">
        <v>2001</v>
      </c>
      <c r="E188" s="1" t="s">
        <v>14</v>
      </c>
      <c r="F188" s="1" t="s">
        <v>11</v>
      </c>
      <c r="G188" s="1" t="s">
        <v>12</v>
      </c>
      <c r="H188" s="1" t="s">
        <v>379</v>
      </c>
    </row>
    <row r="189" spans="1:8" x14ac:dyDescent="0.3">
      <c r="A189" s="1" t="s">
        <v>314</v>
      </c>
      <c r="B189" s="1" t="s">
        <v>31</v>
      </c>
      <c r="C189" s="1" t="s">
        <v>269</v>
      </c>
      <c r="D189" s="1">
        <v>2001</v>
      </c>
      <c r="E189" s="1" t="s">
        <v>14</v>
      </c>
      <c r="F189" s="1" t="s">
        <v>11</v>
      </c>
      <c r="G189" s="1" t="s">
        <v>12</v>
      </c>
      <c r="H189" s="1" t="s">
        <v>379</v>
      </c>
    </row>
    <row r="190" spans="1:8" x14ac:dyDescent="0.3">
      <c r="A190" s="1" t="s">
        <v>315</v>
      </c>
      <c r="B190" s="1" t="s">
        <v>31</v>
      </c>
      <c r="C190" s="1" t="s">
        <v>269</v>
      </c>
      <c r="D190" s="1">
        <v>2004</v>
      </c>
      <c r="E190" s="1" t="s">
        <v>14</v>
      </c>
      <c r="F190" s="1" t="s">
        <v>11</v>
      </c>
      <c r="G190" s="1" t="s">
        <v>12</v>
      </c>
      <c r="H190" s="1" t="s">
        <v>379</v>
      </c>
    </row>
    <row r="191" spans="1:8" x14ac:dyDescent="0.3">
      <c r="A191" s="1" t="s">
        <v>316</v>
      </c>
      <c r="B191" s="1" t="s">
        <v>304</v>
      </c>
      <c r="C191" s="1" t="s">
        <v>269</v>
      </c>
      <c r="D191" s="1">
        <v>2004</v>
      </c>
      <c r="E191" s="1" t="s">
        <v>14</v>
      </c>
      <c r="F191" s="1" t="s">
        <v>11</v>
      </c>
      <c r="G191" s="1" t="s">
        <v>12</v>
      </c>
      <c r="H191" s="1" t="s">
        <v>379</v>
      </c>
    </row>
    <row r="192" spans="1:8" x14ac:dyDescent="0.3">
      <c r="A192" s="1" t="s">
        <v>317</v>
      </c>
      <c r="B192" s="1" t="s">
        <v>31</v>
      </c>
      <c r="C192" s="1" t="s">
        <v>269</v>
      </c>
      <c r="D192" s="1">
        <v>1983</v>
      </c>
      <c r="E192" s="1" t="s">
        <v>318</v>
      </c>
      <c r="F192" s="1" t="s">
        <v>11</v>
      </c>
      <c r="G192" s="1" t="s">
        <v>12</v>
      </c>
      <c r="H192" s="1" t="s">
        <v>379</v>
      </c>
    </row>
    <row r="193" spans="1:8" x14ac:dyDescent="0.3">
      <c r="A193" s="1" t="s">
        <v>319</v>
      </c>
      <c r="B193" s="1" t="s">
        <v>287</v>
      </c>
      <c r="C193" s="1" t="s">
        <v>269</v>
      </c>
      <c r="D193" s="1">
        <v>2008</v>
      </c>
      <c r="E193" s="1" t="s">
        <v>14</v>
      </c>
      <c r="F193" s="1" t="s">
        <v>11</v>
      </c>
      <c r="G193" s="1" t="s">
        <v>16</v>
      </c>
      <c r="H193" s="1" t="s">
        <v>379</v>
      </c>
    </row>
    <row r="194" spans="1:8" x14ac:dyDescent="0.3">
      <c r="A194" s="1" t="s">
        <v>320</v>
      </c>
      <c r="B194" s="1" t="s">
        <v>31</v>
      </c>
      <c r="C194" s="1" t="s">
        <v>269</v>
      </c>
      <c r="D194" s="1">
        <v>1998</v>
      </c>
      <c r="E194" s="1" t="s">
        <v>14</v>
      </c>
      <c r="F194" s="1" t="s">
        <v>11</v>
      </c>
      <c r="G194" s="1" t="s">
        <v>12</v>
      </c>
      <c r="H194" s="1" t="s">
        <v>379</v>
      </c>
    </row>
    <row r="195" spans="1:8" x14ac:dyDescent="0.3">
      <c r="A195" s="1" t="s">
        <v>321</v>
      </c>
      <c r="B195" s="1" t="s">
        <v>31</v>
      </c>
      <c r="C195" s="1" t="s">
        <v>269</v>
      </c>
      <c r="D195" s="1">
        <v>2009</v>
      </c>
      <c r="E195" s="1" t="s">
        <v>14</v>
      </c>
      <c r="F195" s="1" t="s">
        <v>11</v>
      </c>
      <c r="G195" s="1" t="s">
        <v>12</v>
      </c>
      <c r="H195" s="1" t="s">
        <v>379</v>
      </c>
    </row>
    <row r="196" spans="1:8" x14ac:dyDescent="0.3">
      <c r="A196" s="1" t="s">
        <v>322</v>
      </c>
      <c r="B196" s="1" t="s">
        <v>31</v>
      </c>
      <c r="C196" s="1" t="s">
        <v>269</v>
      </c>
      <c r="D196" s="1">
        <v>2009</v>
      </c>
      <c r="E196" s="1" t="s">
        <v>14</v>
      </c>
      <c r="F196" s="1" t="s">
        <v>11</v>
      </c>
      <c r="G196" s="1" t="s">
        <v>12</v>
      </c>
      <c r="H196" s="1" t="s">
        <v>379</v>
      </c>
    </row>
    <row r="197" spans="1:8" x14ac:dyDescent="0.3">
      <c r="A197" s="1" t="s">
        <v>323</v>
      </c>
      <c r="B197" s="1" t="s">
        <v>31</v>
      </c>
      <c r="C197" s="1" t="s">
        <v>269</v>
      </c>
      <c r="D197" s="1">
        <v>2009</v>
      </c>
      <c r="E197" s="1" t="s">
        <v>14</v>
      </c>
      <c r="F197" s="1" t="s">
        <v>11</v>
      </c>
      <c r="G197" s="1" t="s">
        <v>12</v>
      </c>
      <c r="H197" s="1" t="s">
        <v>379</v>
      </c>
    </row>
    <row r="198" spans="1:8" x14ac:dyDescent="0.3">
      <c r="A198" s="1" t="s">
        <v>324</v>
      </c>
      <c r="B198" s="1" t="s">
        <v>31</v>
      </c>
      <c r="C198" s="1" t="s">
        <v>269</v>
      </c>
      <c r="D198" s="1">
        <v>2010</v>
      </c>
      <c r="E198" s="1" t="s">
        <v>14</v>
      </c>
      <c r="F198" s="1" t="s">
        <v>11</v>
      </c>
      <c r="G198" s="1" t="s">
        <v>16</v>
      </c>
      <c r="H198" s="1" t="s">
        <v>379</v>
      </c>
    </row>
    <row r="199" spans="1:8" x14ac:dyDescent="0.3">
      <c r="A199" s="1" t="s">
        <v>325</v>
      </c>
      <c r="B199" s="1" t="s">
        <v>286</v>
      </c>
      <c r="C199" s="1" t="s">
        <v>269</v>
      </c>
      <c r="D199" s="1">
        <v>2010</v>
      </c>
      <c r="E199" s="1" t="s">
        <v>326</v>
      </c>
      <c r="F199" s="1" t="s">
        <v>11</v>
      </c>
      <c r="G199" s="1" t="s">
        <v>16</v>
      </c>
      <c r="H199" s="1" t="s">
        <v>379</v>
      </c>
    </row>
    <row r="200" spans="1:8" x14ac:dyDescent="0.3">
      <c r="A200" s="1" t="s">
        <v>327</v>
      </c>
      <c r="B200" s="1" t="s">
        <v>31</v>
      </c>
      <c r="C200" s="1" t="s">
        <v>269</v>
      </c>
      <c r="D200" s="1">
        <v>2011</v>
      </c>
      <c r="E200" s="1" t="s">
        <v>14</v>
      </c>
      <c r="F200" s="1" t="s">
        <v>11</v>
      </c>
      <c r="G200" s="1" t="s">
        <v>12</v>
      </c>
      <c r="H200" s="1" t="s">
        <v>379</v>
      </c>
    </row>
    <row r="201" spans="1:8" x14ac:dyDescent="0.3">
      <c r="A201" s="1" t="s">
        <v>328</v>
      </c>
      <c r="B201" s="1" t="s">
        <v>283</v>
      </c>
      <c r="C201" s="1" t="s">
        <v>269</v>
      </c>
      <c r="D201" s="1">
        <v>2003</v>
      </c>
      <c r="E201" s="1" t="s">
        <v>14</v>
      </c>
      <c r="F201" s="1" t="s">
        <v>11</v>
      </c>
      <c r="G201" s="1" t="s">
        <v>16</v>
      </c>
      <c r="H201" s="1" t="s">
        <v>379</v>
      </c>
    </row>
    <row r="202" spans="1:8" x14ac:dyDescent="0.3">
      <c r="A202" s="1" t="s">
        <v>329</v>
      </c>
      <c r="B202" s="1" t="s">
        <v>31</v>
      </c>
      <c r="C202" s="1" t="s">
        <v>269</v>
      </c>
      <c r="D202" s="1">
        <v>1973</v>
      </c>
      <c r="E202" s="1" t="s">
        <v>14</v>
      </c>
      <c r="F202" s="1" t="s">
        <v>11</v>
      </c>
      <c r="G202" s="1" t="s">
        <v>16</v>
      </c>
      <c r="H202" s="1" t="s">
        <v>379</v>
      </c>
    </row>
    <row r="203" spans="1:8" x14ac:dyDescent="0.3">
      <c r="A203" s="1" t="s">
        <v>330</v>
      </c>
      <c r="B203" s="1" t="s">
        <v>31</v>
      </c>
      <c r="C203" s="1" t="s">
        <v>269</v>
      </c>
      <c r="D203" s="1">
        <v>2012</v>
      </c>
      <c r="E203" s="1" t="s">
        <v>14</v>
      </c>
      <c r="F203" s="1" t="s">
        <v>11</v>
      </c>
      <c r="G203" s="1" t="s">
        <v>16</v>
      </c>
      <c r="H203" s="1" t="s">
        <v>379</v>
      </c>
    </row>
    <row r="204" spans="1:8" x14ac:dyDescent="0.3">
      <c r="A204" s="1" t="s">
        <v>331</v>
      </c>
      <c r="B204" s="1" t="s">
        <v>31</v>
      </c>
      <c r="C204" s="1" t="s">
        <v>269</v>
      </c>
      <c r="D204" s="1">
        <v>2002</v>
      </c>
      <c r="E204" s="1" t="s">
        <v>14</v>
      </c>
      <c r="F204" s="1" t="s">
        <v>11</v>
      </c>
      <c r="G204" s="1" t="s">
        <v>12</v>
      </c>
      <c r="H204" s="1" t="s">
        <v>379</v>
      </c>
    </row>
    <row r="205" spans="1:8" x14ac:dyDescent="0.3">
      <c r="A205" s="1" t="s">
        <v>332</v>
      </c>
      <c r="B205" s="1" t="s">
        <v>31</v>
      </c>
      <c r="C205" s="1" t="s">
        <v>269</v>
      </c>
      <c r="D205" s="1">
        <v>2012</v>
      </c>
      <c r="E205" s="1" t="s">
        <v>14</v>
      </c>
      <c r="F205" s="1" t="s">
        <v>11</v>
      </c>
      <c r="G205" s="1" t="s">
        <v>12</v>
      </c>
      <c r="H205" s="1" t="s">
        <v>379</v>
      </c>
    </row>
    <row r="206" spans="1:8" x14ac:dyDescent="0.3">
      <c r="A206" s="1" t="s">
        <v>333</v>
      </c>
      <c r="B206" s="1" t="s">
        <v>286</v>
      </c>
      <c r="C206" s="1" t="s">
        <v>269</v>
      </c>
      <c r="D206" s="1">
        <v>2013</v>
      </c>
      <c r="E206" s="1" t="s">
        <v>14</v>
      </c>
      <c r="F206" s="1" t="s">
        <v>11</v>
      </c>
      <c r="G206" s="1" t="s">
        <v>16</v>
      </c>
      <c r="H206" s="1" t="s">
        <v>379</v>
      </c>
    </row>
    <row r="207" spans="1:8" x14ac:dyDescent="0.3">
      <c r="A207" s="1" t="s">
        <v>334</v>
      </c>
      <c r="B207" s="1" t="s">
        <v>286</v>
      </c>
      <c r="C207" s="1" t="s">
        <v>269</v>
      </c>
      <c r="D207" s="1">
        <v>2013</v>
      </c>
      <c r="E207" s="1" t="s">
        <v>14</v>
      </c>
      <c r="F207" s="1" t="s">
        <v>11</v>
      </c>
      <c r="G207" s="1" t="s">
        <v>16</v>
      </c>
      <c r="H207" s="1" t="s">
        <v>379</v>
      </c>
    </row>
    <row r="208" spans="1:8" x14ac:dyDescent="0.3">
      <c r="A208" s="1" t="s">
        <v>335</v>
      </c>
      <c r="B208" s="1" t="s">
        <v>31</v>
      </c>
      <c r="C208" s="1" t="s">
        <v>269</v>
      </c>
      <c r="D208" s="1">
        <v>2013</v>
      </c>
      <c r="E208" s="1" t="s">
        <v>14</v>
      </c>
      <c r="F208" s="1" t="s">
        <v>11</v>
      </c>
      <c r="G208" s="1" t="s">
        <v>12</v>
      </c>
      <c r="H208" s="1" t="s">
        <v>379</v>
      </c>
    </row>
    <row r="209" spans="1:8" x14ac:dyDescent="0.3">
      <c r="A209" s="1" t="s">
        <v>336</v>
      </c>
      <c r="B209" s="1" t="s">
        <v>31</v>
      </c>
      <c r="C209" s="1" t="s">
        <v>269</v>
      </c>
      <c r="D209" s="1">
        <v>2013</v>
      </c>
      <c r="E209" s="1" t="s">
        <v>14</v>
      </c>
      <c r="F209" s="1" t="s">
        <v>11</v>
      </c>
      <c r="G209" s="1" t="s">
        <v>12</v>
      </c>
      <c r="H209" s="1" t="s">
        <v>379</v>
      </c>
    </row>
    <row r="210" spans="1:8" x14ac:dyDescent="0.3">
      <c r="A210" s="1" t="s">
        <v>337</v>
      </c>
      <c r="B210" s="1" t="s">
        <v>31</v>
      </c>
      <c r="C210" s="1" t="s">
        <v>269</v>
      </c>
      <c r="D210" s="1">
        <v>2013</v>
      </c>
      <c r="E210" s="1" t="s">
        <v>14</v>
      </c>
      <c r="F210" s="1" t="s">
        <v>11</v>
      </c>
      <c r="G210" s="1" t="s">
        <v>12</v>
      </c>
      <c r="H210" s="1" t="s">
        <v>379</v>
      </c>
    </row>
    <row r="211" spans="1:8" x14ac:dyDescent="0.3">
      <c r="A211" s="1" t="s">
        <v>338</v>
      </c>
      <c r="B211" s="1" t="s">
        <v>304</v>
      </c>
      <c r="C211" s="1" t="s">
        <v>269</v>
      </c>
      <c r="D211" s="1">
        <v>2013</v>
      </c>
      <c r="E211" s="1" t="s">
        <v>14</v>
      </c>
      <c r="F211" s="1" t="s">
        <v>11</v>
      </c>
      <c r="G211" s="1" t="s">
        <v>12</v>
      </c>
      <c r="H211" s="1" t="s">
        <v>379</v>
      </c>
    </row>
    <row r="212" spans="1:8" x14ac:dyDescent="0.3">
      <c r="A212" s="1" t="s">
        <v>339</v>
      </c>
      <c r="B212" s="1" t="s">
        <v>31</v>
      </c>
      <c r="C212" s="1" t="s">
        <v>269</v>
      </c>
      <c r="D212" s="1">
        <v>2013</v>
      </c>
      <c r="E212" s="1" t="s">
        <v>14</v>
      </c>
      <c r="F212" s="1" t="s">
        <v>11</v>
      </c>
      <c r="G212" s="1" t="s">
        <v>12</v>
      </c>
      <c r="H212" s="1" t="s">
        <v>379</v>
      </c>
    </row>
    <row r="213" spans="1:8" x14ac:dyDescent="0.3">
      <c r="A213" s="1" t="s">
        <v>340</v>
      </c>
      <c r="B213" s="1" t="s">
        <v>283</v>
      </c>
      <c r="C213" s="1" t="s">
        <v>269</v>
      </c>
      <c r="D213" s="1">
        <v>1950</v>
      </c>
      <c r="E213" s="1" t="s">
        <v>14</v>
      </c>
      <c r="F213" s="1" t="s">
        <v>44</v>
      </c>
      <c r="G213" s="1" t="s">
        <v>16</v>
      </c>
      <c r="H213" s="1" t="s">
        <v>379</v>
      </c>
    </row>
    <row r="214" spans="1:8" x14ac:dyDescent="0.3">
      <c r="A214" s="1" t="s">
        <v>341</v>
      </c>
      <c r="B214" s="1" t="s">
        <v>297</v>
      </c>
      <c r="C214" s="1" t="s">
        <v>269</v>
      </c>
      <c r="D214" s="1">
        <v>2018</v>
      </c>
      <c r="E214" s="1" t="s">
        <v>14</v>
      </c>
      <c r="F214" s="1" t="s">
        <v>11</v>
      </c>
      <c r="G214" s="1" t="s">
        <v>16</v>
      </c>
      <c r="H214" s="1" t="s">
        <v>379</v>
      </c>
    </row>
    <row r="215" spans="1:8" x14ac:dyDescent="0.3">
      <c r="A215" s="1" t="s">
        <v>342</v>
      </c>
      <c r="B215" s="1" t="s">
        <v>343</v>
      </c>
      <c r="C215" s="1" t="s">
        <v>269</v>
      </c>
      <c r="D215" s="1">
        <v>2011</v>
      </c>
      <c r="E215" s="1" t="s">
        <v>14</v>
      </c>
      <c r="F215" s="1" t="s">
        <v>11</v>
      </c>
      <c r="G215" s="1" t="s">
        <v>16</v>
      </c>
      <c r="H215" s="1" t="s">
        <v>379</v>
      </c>
    </row>
    <row r="216" spans="1:8" x14ac:dyDescent="0.3">
      <c r="A216" s="1" t="s">
        <v>344</v>
      </c>
      <c r="B216" s="1" t="s">
        <v>304</v>
      </c>
      <c r="C216" s="1" t="s">
        <v>269</v>
      </c>
      <c r="D216" s="1">
        <v>1917</v>
      </c>
      <c r="E216" s="1" t="s">
        <v>14</v>
      </c>
      <c r="F216" s="1" t="s">
        <v>11</v>
      </c>
      <c r="G216" s="1" t="s">
        <v>16</v>
      </c>
      <c r="H216" s="1" t="s">
        <v>379</v>
      </c>
    </row>
    <row r="217" spans="1:8" x14ac:dyDescent="0.3">
      <c r="A217" s="1" t="s">
        <v>345</v>
      </c>
      <c r="B217" s="1" t="s">
        <v>346</v>
      </c>
      <c r="C217" s="1" t="s">
        <v>269</v>
      </c>
      <c r="D217" s="1">
        <v>2011</v>
      </c>
      <c r="E217" s="1" t="s">
        <v>14</v>
      </c>
      <c r="F217" s="1" t="s">
        <v>11</v>
      </c>
      <c r="G217" s="1" t="s">
        <v>16</v>
      </c>
      <c r="H217" s="1" t="s">
        <v>379</v>
      </c>
    </row>
    <row r="218" spans="1:8" x14ac:dyDescent="0.3">
      <c r="A218" s="1" t="s">
        <v>347</v>
      </c>
      <c r="B218" s="1" t="s">
        <v>31</v>
      </c>
      <c r="C218" s="1" t="s">
        <v>269</v>
      </c>
      <c r="D218" s="1">
        <v>1986</v>
      </c>
      <c r="E218" s="1" t="s">
        <v>14</v>
      </c>
      <c r="F218" s="1" t="s">
        <v>11</v>
      </c>
      <c r="G218" s="1" t="s">
        <v>16</v>
      </c>
      <c r="H218" s="1" t="s">
        <v>379</v>
      </c>
    </row>
    <row r="219" spans="1:8" x14ac:dyDescent="0.3">
      <c r="A219" s="1" t="s">
        <v>348</v>
      </c>
      <c r="B219" s="1" t="s">
        <v>31</v>
      </c>
      <c r="C219" s="1" t="s">
        <v>269</v>
      </c>
      <c r="D219" s="1">
        <v>2015</v>
      </c>
      <c r="E219" s="1" t="s">
        <v>14</v>
      </c>
      <c r="F219" s="1" t="s">
        <v>11</v>
      </c>
      <c r="G219" s="1" t="s">
        <v>12</v>
      </c>
      <c r="H219" s="1" t="s">
        <v>379</v>
      </c>
    </row>
    <row r="220" spans="1:8" x14ac:dyDescent="0.3">
      <c r="A220" s="1" t="s">
        <v>349</v>
      </c>
      <c r="B220" s="1" t="s">
        <v>350</v>
      </c>
      <c r="C220" s="1" t="s">
        <v>351</v>
      </c>
      <c r="D220" s="1">
        <v>2008</v>
      </c>
      <c r="E220" s="1" t="s">
        <v>352</v>
      </c>
      <c r="F220" s="1" t="s">
        <v>11</v>
      </c>
      <c r="G220" s="1" t="s">
        <v>16</v>
      </c>
      <c r="H220" s="1" t="s">
        <v>379</v>
      </c>
    </row>
    <row r="221" spans="1:8" x14ac:dyDescent="0.3">
      <c r="A221" s="1" t="s">
        <v>353</v>
      </c>
      <c r="B221" s="1" t="s">
        <v>354</v>
      </c>
      <c r="C221" s="1" t="s">
        <v>351</v>
      </c>
      <c r="D221" s="1">
        <v>1980</v>
      </c>
      <c r="E221" s="1" t="s">
        <v>355</v>
      </c>
      <c r="F221" s="1" t="s">
        <v>11</v>
      </c>
      <c r="G221" s="1" t="s">
        <v>16</v>
      </c>
      <c r="H221" s="1" t="s">
        <v>379</v>
      </c>
    </row>
    <row r="222" spans="1:8" x14ac:dyDescent="0.3">
      <c r="A222" s="1" t="s">
        <v>356</v>
      </c>
      <c r="B222" s="1" t="s">
        <v>357</v>
      </c>
      <c r="C222" s="1" t="s">
        <v>351</v>
      </c>
      <c r="D222" s="1">
        <v>2014</v>
      </c>
      <c r="E222" s="1" t="s">
        <v>358</v>
      </c>
      <c r="F222" s="1" t="s">
        <v>11</v>
      </c>
      <c r="G222" s="1" t="s">
        <v>16</v>
      </c>
      <c r="H222" s="1" t="s">
        <v>379</v>
      </c>
    </row>
    <row r="223" spans="1:8" x14ac:dyDescent="0.3">
      <c r="A223" s="1" t="s">
        <v>359</v>
      </c>
      <c r="B223" s="1" t="s">
        <v>350</v>
      </c>
      <c r="C223" s="1" t="s">
        <v>351</v>
      </c>
      <c r="D223" s="1">
        <v>1994</v>
      </c>
      <c r="E223" s="1" t="s">
        <v>14</v>
      </c>
      <c r="F223" s="1" t="s">
        <v>11</v>
      </c>
      <c r="G223" s="1" t="s">
        <v>12</v>
      </c>
      <c r="H223" s="1" t="s">
        <v>379</v>
      </c>
    </row>
    <row r="224" spans="1:8" x14ac:dyDescent="0.3">
      <c r="A224" s="1" t="s">
        <v>360</v>
      </c>
      <c r="B224" s="1" t="s">
        <v>361</v>
      </c>
      <c r="C224" s="1" t="s">
        <v>351</v>
      </c>
      <c r="D224" s="1">
        <v>2000</v>
      </c>
      <c r="E224" s="1" t="s">
        <v>14</v>
      </c>
      <c r="F224" s="1" t="s">
        <v>11</v>
      </c>
      <c r="G224" s="1" t="s">
        <v>12</v>
      </c>
      <c r="H224" s="1" t="s">
        <v>379</v>
      </c>
    </row>
    <row r="225" spans="1:8" x14ac:dyDescent="0.3">
      <c r="A225" s="1" t="s">
        <v>362</v>
      </c>
      <c r="B225" s="1" t="s">
        <v>363</v>
      </c>
      <c r="C225" s="1" t="s">
        <v>351</v>
      </c>
      <c r="D225" s="1">
        <v>2013</v>
      </c>
      <c r="E225" s="1" t="s">
        <v>14</v>
      </c>
      <c r="F225" s="1" t="s">
        <v>11</v>
      </c>
      <c r="G225" s="1" t="s">
        <v>16</v>
      </c>
      <c r="H225" s="1" t="s">
        <v>379</v>
      </c>
    </row>
    <row r="226" spans="1:8" x14ac:dyDescent="0.3">
      <c r="A226" s="1" t="s">
        <v>364</v>
      </c>
      <c r="B226" s="1" t="s">
        <v>365</v>
      </c>
      <c r="C226" s="1" t="s">
        <v>351</v>
      </c>
      <c r="D226" s="1">
        <v>2014</v>
      </c>
      <c r="E226" s="1" t="s">
        <v>14</v>
      </c>
      <c r="F226" s="1" t="s">
        <v>11</v>
      </c>
      <c r="G226" s="1" t="s">
        <v>16</v>
      </c>
      <c r="H226" s="1" t="s">
        <v>379</v>
      </c>
    </row>
    <row r="227" spans="1:8" x14ac:dyDescent="0.3">
      <c r="A227" s="1" t="s">
        <v>366</v>
      </c>
      <c r="B227" s="1" t="s">
        <v>367</v>
      </c>
      <c r="C227" s="1" t="s">
        <v>368</v>
      </c>
      <c r="D227" s="1">
        <v>2002</v>
      </c>
      <c r="E227" s="1" t="s">
        <v>369</v>
      </c>
      <c r="F227" s="1" t="s">
        <v>11</v>
      </c>
      <c r="G227" s="1" t="s">
        <v>16</v>
      </c>
      <c r="H227" s="1" t="s">
        <v>379</v>
      </c>
    </row>
    <row r="228" spans="1:8" x14ac:dyDescent="0.3">
      <c r="A228" s="1" t="s">
        <v>370</v>
      </c>
      <c r="B228" s="1" t="s">
        <v>371</v>
      </c>
      <c r="C228" s="1" t="s">
        <v>368</v>
      </c>
      <c r="D228" s="1">
        <v>2017</v>
      </c>
      <c r="E228" s="1" t="s">
        <v>14</v>
      </c>
      <c r="F228" s="1" t="s">
        <v>11</v>
      </c>
      <c r="G228" s="1" t="s">
        <v>16</v>
      </c>
      <c r="H228" s="1" t="s">
        <v>379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ADEDF-1C5B-4AE3-9621-C80C8B146F27}">
  <sheetPr>
    <tabColor rgb="FFFF0000"/>
  </sheetPr>
  <dimension ref="A1:H228"/>
  <sheetViews>
    <sheetView workbookViewId="0"/>
  </sheetViews>
  <sheetFormatPr defaultRowHeight="16.5" x14ac:dyDescent="0.3"/>
  <cols>
    <col min="1" max="1" width="33.875" customWidth="1"/>
    <col min="2" max="2" width="27.75" customWidth="1"/>
    <col min="3" max="3" width="31.5" customWidth="1"/>
  </cols>
  <sheetData>
    <row r="1" spans="1:8" x14ac:dyDescent="0.3">
      <c r="A1" t="s">
        <v>0</v>
      </c>
      <c r="B1" t="s">
        <v>380</v>
      </c>
      <c r="C1" t="s">
        <v>2</v>
      </c>
      <c r="D1" t="s">
        <v>3</v>
      </c>
      <c r="E1" t="s">
        <v>4</v>
      </c>
      <c r="F1" t="s">
        <v>5</v>
      </c>
      <c r="G1" t="s">
        <v>6</v>
      </c>
      <c r="H1" t="s">
        <v>378</v>
      </c>
    </row>
    <row r="2" spans="1:8" x14ac:dyDescent="0.3">
      <c r="A2" t="s">
        <v>7</v>
      </c>
      <c r="B2" t="s">
        <v>8</v>
      </c>
      <c r="C2" t="s">
        <v>9</v>
      </c>
      <c r="D2">
        <v>2002</v>
      </c>
      <c r="E2" t="s">
        <v>10</v>
      </c>
      <c r="F2" t="s">
        <v>11</v>
      </c>
      <c r="G2" t="s">
        <v>12</v>
      </c>
      <c r="H2" t="s">
        <v>379</v>
      </c>
    </row>
    <row r="3" spans="1:8" x14ac:dyDescent="0.3">
      <c r="A3" t="s">
        <v>13</v>
      </c>
      <c r="B3" t="s">
        <v>8</v>
      </c>
      <c r="C3" t="s">
        <v>9</v>
      </c>
      <c r="D3">
        <v>1998</v>
      </c>
      <c r="E3" t="s">
        <v>14</v>
      </c>
      <c r="F3" t="s">
        <v>11</v>
      </c>
      <c r="G3" t="s">
        <v>12</v>
      </c>
      <c r="H3" t="s">
        <v>379</v>
      </c>
    </row>
    <row r="4" spans="1:8" x14ac:dyDescent="0.3">
      <c r="A4" t="s">
        <v>15</v>
      </c>
      <c r="B4" t="s">
        <v>8</v>
      </c>
      <c r="C4" t="s">
        <v>9</v>
      </c>
      <c r="D4">
        <v>1967</v>
      </c>
      <c r="E4" t="s">
        <v>14</v>
      </c>
      <c r="F4" t="s">
        <v>11</v>
      </c>
      <c r="G4" t="s">
        <v>16</v>
      </c>
      <c r="H4" t="s">
        <v>379</v>
      </c>
    </row>
    <row r="5" spans="1:8" x14ac:dyDescent="0.3">
      <c r="A5" t="s">
        <v>17</v>
      </c>
      <c r="B5" t="s">
        <v>8</v>
      </c>
      <c r="C5" t="s">
        <v>9</v>
      </c>
      <c r="D5">
        <v>1967</v>
      </c>
      <c r="E5" t="s">
        <v>14</v>
      </c>
      <c r="F5" t="s">
        <v>11</v>
      </c>
      <c r="G5" t="s">
        <v>16</v>
      </c>
      <c r="H5" t="s">
        <v>379</v>
      </c>
    </row>
    <row r="6" spans="1:8" x14ac:dyDescent="0.3">
      <c r="A6" t="s">
        <v>18</v>
      </c>
      <c r="B6" t="s">
        <v>8</v>
      </c>
      <c r="C6" t="s">
        <v>9</v>
      </c>
      <c r="D6">
        <v>1970</v>
      </c>
      <c r="E6" t="s">
        <v>14</v>
      </c>
      <c r="F6" t="s">
        <v>11</v>
      </c>
      <c r="G6" t="s">
        <v>16</v>
      </c>
      <c r="H6" t="s">
        <v>379</v>
      </c>
    </row>
    <row r="7" spans="1:8" x14ac:dyDescent="0.3">
      <c r="A7" t="s">
        <v>19</v>
      </c>
      <c r="B7" t="s">
        <v>8</v>
      </c>
      <c r="C7" t="s">
        <v>9</v>
      </c>
      <c r="D7">
        <v>1974</v>
      </c>
      <c r="E7" t="s">
        <v>14</v>
      </c>
      <c r="F7" t="s">
        <v>11</v>
      </c>
      <c r="G7" t="s">
        <v>16</v>
      </c>
      <c r="H7" t="s">
        <v>379</v>
      </c>
    </row>
    <row r="8" spans="1:8" x14ac:dyDescent="0.3">
      <c r="A8" t="s">
        <v>20</v>
      </c>
      <c r="B8" t="s">
        <v>8</v>
      </c>
      <c r="C8" t="s">
        <v>9</v>
      </c>
      <c r="D8">
        <v>1980</v>
      </c>
      <c r="E8" t="s">
        <v>14</v>
      </c>
      <c r="F8" t="s">
        <v>11</v>
      </c>
      <c r="G8" t="s">
        <v>16</v>
      </c>
      <c r="H8" t="s">
        <v>379</v>
      </c>
    </row>
    <row r="9" spans="1:8" x14ac:dyDescent="0.3">
      <c r="A9" t="s">
        <v>21</v>
      </c>
      <c r="B9" t="s">
        <v>8</v>
      </c>
      <c r="C9" t="s">
        <v>9</v>
      </c>
      <c r="D9">
        <v>1991</v>
      </c>
      <c r="E9" t="s">
        <v>14</v>
      </c>
      <c r="F9" t="s">
        <v>11</v>
      </c>
      <c r="G9" t="s">
        <v>16</v>
      </c>
      <c r="H9" t="s">
        <v>379</v>
      </c>
    </row>
    <row r="10" spans="1:8" x14ac:dyDescent="0.3">
      <c r="A10" t="s">
        <v>22</v>
      </c>
      <c r="B10" t="s">
        <v>8</v>
      </c>
      <c r="C10" t="s">
        <v>9</v>
      </c>
      <c r="D10">
        <v>1998</v>
      </c>
      <c r="E10" t="s">
        <v>23</v>
      </c>
      <c r="F10" t="s">
        <v>11</v>
      </c>
      <c r="G10" t="s">
        <v>16</v>
      </c>
      <c r="H10" t="s">
        <v>379</v>
      </c>
    </row>
    <row r="11" spans="1:8" x14ac:dyDescent="0.3">
      <c r="A11" t="s">
        <v>24</v>
      </c>
      <c r="B11" t="s">
        <v>8</v>
      </c>
      <c r="C11" t="s">
        <v>9</v>
      </c>
      <c r="D11">
        <v>2000</v>
      </c>
      <c r="E11" t="s">
        <v>25</v>
      </c>
      <c r="F11" t="s">
        <v>11</v>
      </c>
      <c r="G11" t="s">
        <v>12</v>
      </c>
      <c r="H11" t="s">
        <v>379</v>
      </c>
    </row>
    <row r="12" spans="1:8" x14ac:dyDescent="0.3">
      <c r="A12" t="s">
        <v>26</v>
      </c>
      <c r="B12" t="s">
        <v>8</v>
      </c>
      <c r="C12" t="s">
        <v>9</v>
      </c>
      <c r="D12">
        <v>2000</v>
      </c>
      <c r="E12" t="s">
        <v>27</v>
      </c>
      <c r="F12" t="s">
        <v>11</v>
      </c>
      <c r="G12" t="s">
        <v>16</v>
      </c>
      <c r="H12" t="s">
        <v>379</v>
      </c>
    </row>
    <row r="13" spans="1:8" x14ac:dyDescent="0.3">
      <c r="A13" t="s">
        <v>28</v>
      </c>
      <c r="B13" t="s">
        <v>8</v>
      </c>
      <c r="C13" t="s">
        <v>9</v>
      </c>
      <c r="D13">
        <v>2001</v>
      </c>
      <c r="E13" t="s">
        <v>29</v>
      </c>
      <c r="F13" t="s">
        <v>11</v>
      </c>
      <c r="G13" t="s">
        <v>12</v>
      </c>
      <c r="H13" t="s">
        <v>379</v>
      </c>
    </row>
    <row r="14" spans="1:8" x14ac:dyDescent="0.3">
      <c r="A14" t="s">
        <v>30</v>
      </c>
      <c r="B14" t="s">
        <v>8</v>
      </c>
      <c r="C14" t="s">
        <v>9</v>
      </c>
      <c r="D14">
        <v>1949</v>
      </c>
      <c r="E14" t="s">
        <v>31</v>
      </c>
      <c r="F14" t="s">
        <v>11</v>
      </c>
      <c r="G14" t="s">
        <v>16</v>
      </c>
      <c r="H14" t="s">
        <v>379</v>
      </c>
    </row>
    <row r="15" spans="1:8" x14ac:dyDescent="0.3">
      <c r="A15" t="s">
        <v>32</v>
      </c>
      <c r="B15" t="s">
        <v>8</v>
      </c>
      <c r="C15" t="s">
        <v>9</v>
      </c>
      <c r="D15">
        <v>2002</v>
      </c>
      <c r="E15" t="s">
        <v>14</v>
      </c>
      <c r="F15" t="s">
        <v>11</v>
      </c>
      <c r="G15" t="s">
        <v>16</v>
      </c>
      <c r="H15" t="s">
        <v>379</v>
      </c>
    </row>
    <row r="16" spans="1:8" x14ac:dyDescent="0.3">
      <c r="A16" t="s">
        <v>33</v>
      </c>
      <c r="B16" t="s">
        <v>8</v>
      </c>
      <c r="C16" t="s">
        <v>9</v>
      </c>
      <c r="D16">
        <v>2002</v>
      </c>
      <c r="E16" t="s">
        <v>34</v>
      </c>
      <c r="F16" t="s">
        <v>11</v>
      </c>
      <c r="G16" t="s">
        <v>12</v>
      </c>
      <c r="H16" t="s">
        <v>379</v>
      </c>
    </row>
    <row r="17" spans="1:8" x14ac:dyDescent="0.3">
      <c r="A17" t="s">
        <v>35</v>
      </c>
      <c r="B17" t="s">
        <v>8</v>
      </c>
      <c r="C17" t="s">
        <v>9</v>
      </c>
      <c r="D17">
        <v>1969</v>
      </c>
      <c r="E17" t="s">
        <v>36</v>
      </c>
      <c r="F17" t="s">
        <v>11</v>
      </c>
      <c r="G17" t="s">
        <v>16</v>
      </c>
      <c r="H17" t="s">
        <v>379</v>
      </c>
    </row>
    <row r="18" spans="1:8" x14ac:dyDescent="0.3">
      <c r="A18" t="s">
        <v>37</v>
      </c>
      <c r="B18" t="s">
        <v>8</v>
      </c>
      <c r="C18" t="s">
        <v>9</v>
      </c>
      <c r="D18">
        <v>2002</v>
      </c>
      <c r="E18" t="s">
        <v>38</v>
      </c>
      <c r="F18" t="s">
        <v>11</v>
      </c>
      <c r="G18" t="s">
        <v>16</v>
      </c>
      <c r="H18" t="s">
        <v>379</v>
      </c>
    </row>
    <row r="19" spans="1:8" x14ac:dyDescent="0.3">
      <c r="A19" t="s">
        <v>39</v>
      </c>
      <c r="B19" t="s">
        <v>8</v>
      </c>
      <c r="C19" t="s">
        <v>9</v>
      </c>
      <c r="D19">
        <v>2012</v>
      </c>
      <c r="E19" t="s">
        <v>14</v>
      </c>
      <c r="F19" t="s">
        <v>11</v>
      </c>
      <c r="G19" t="s">
        <v>12</v>
      </c>
      <c r="H19" t="s">
        <v>379</v>
      </c>
    </row>
    <row r="20" spans="1:8" x14ac:dyDescent="0.3">
      <c r="A20" t="s">
        <v>40</v>
      </c>
      <c r="B20" t="s">
        <v>8</v>
      </c>
      <c r="C20" t="s">
        <v>9</v>
      </c>
      <c r="D20">
        <v>2013</v>
      </c>
      <c r="E20" t="s">
        <v>14</v>
      </c>
      <c r="F20" t="s">
        <v>41</v>
      </c>
      <c r="G20" t="s">
        <v>16</v>
      </c>
      <c r="H20" t="s">
        <v>379</v>
      </c>
    </row>
    <row r="21" spans="1:8" x14ac:dyDescent="0.3">
      <c r="A21" t="s">
        <v>42</v>
      </c>
      <c r="B21" t="s">
        <v>8</v>
      </c>
      <c r="C21" t="s">
        <v>9</v>
      </c>
      <c r="D21">
        <v>2015</v>
      </c>
      <c r="E21" t="s">
        <v>14</v>
      </c>
      <c r="F21" t="s">
        <v>11</v>
      </c>
      <c r="G21" t="s">
        <v>12</v>
      </c>
      <c r="H21" t="s">
        <v>379</v>
      </c>
    </row>
    <row r="22" spans="1:8" x14ac:dyDescent="0.3">
      <c r="A22" t="s">
        <v>43</v>
      </c>
      <c r="B22" t="s">
        <v>8</v>
      </c>
      <c r="C22" t="s">
        <v>9</v>
      </c>
      <c r="D22">
        <v>2018</v>
      </c>
      <c r="E22" t="s">
        <v>14</v>
      </c>
      <c r="F22" t="s">
        <v>44</v>
      </c>
      <c r="G22" t="s">
        <v>16</v>
      </c>
      <c r="H22" t="s">
        <v>379</v>
      </c>
    </row>
    <row r="23" spans="1:8" x14ac:dyDescent="0.3">
      <c r="A23" t="s">
        <v>45</v>
      </c>
      <c r="B23" t="s">
        <v>8</v>
      </c>
      <c r="C23" t="s">
        <v>9</v>
      </c>
      <c r="D23">
        <v>1957</v>
      </c>
      <c r="E23" t="s">
        <v>14</v>
      </c>
      <c r="F23" t="s">
        <v>11</v>
      </c>
      <c r="G23" t="s">
        <v>16</v>
      </c>
      <c r="H23" t="s">
        <v>379</v>
      </c>
    </row>
    <row r="24" spans="1:8" x14ac:dyDescent="0.3">
      <c r="A24" t="s">
        <v>46</v>
      </c>
      <c r="B24" t="s">
        <v>8</v>
      </c>
      <c r="C24" t="s">
        <v>9</v>
      </c>
      <c r="D24">
        <v>2021</v>
      </c>
      <c r="E24" t="s">
        <v>14</v>
      </c>
      <c r="F24" t="s">
        <v>44</v>
      </c>
      <c r="G24" t="s">
        <v>16</v>
      </c>
      <c r="H24" t="s">
        <v>379</v>
      </c>
    </row>
    <row r="25" spans="1:8" x14ac:dyDescent="0.3">
      <c r="A25" t="s">
        <v>47</v>
      </c>
      <c r="B25" t="s">
        <v>8</v>
      </c>
      <c r="C25" t="s">
        <v>9</v>
      </c>
      <c r="D25">
        <v>1998</v>
      </c>
      <c r="E25" t="s">
        <v>14</v>
      </c>
      <c r="F25" t="s">
        <v>11</v>
      </c>
      <c r="G25" t="s">
        <v>12</v>
      </c>
      <c r="H25" t="s">
        <v>379</v>
      </c>
    </row>
    <row r="26" spans="1:8" x14ac:dyDescent="0.3">
      <c r="A26" t="s">
        <v>48</v>
      </c>
      <c r="B26" t="s">
        <v>49</v>
      </c>
      <c r="C26" t="s">
        <v>50</v>
      </c>
      <c r="D26">
        <v>1970</v>
      </c>
      <c r="E26" t="s">
        <v>51</v>
      </c>
      <c r="F26" t="s">
        <v>11</v>
      </c>
      <c r="G26" t="s">
        <v>16</v>
      </c>
      <c r="H26" t="s">
        <v>379</v>
      </c>
    </row>
    <row r="27" spans="1:8" x14ac:dyDescent="0.3">
      <c r="A27" t="s">
        <v>52</v>
      </c>
      <c r="B27" t="s">
        <v>53</v>
      </c>
      <c r="C27" t="s">
        <v>50</v>
      </c>
      <c r="D27">
        <v>1987</v>
      </c>
      <c r="E27" t="s">
        <v>14</v>
      </c>
      <c r="F27" t="s">
        <v>44</v>
      </c>
      <c r="G27" t="s">
        <v>16</v>
      </c>
      <c r="H27" t="s">
        <v>379</v>
      </c>
    </row>
    <row r="28" spans="1:8" x14ac:dyDescent="0.3">
      <c r="A28" t="s">
        <v>54</v>
      </c>
      <c r="B28" t="s">
        <v>49</v>
      </c>
      <c r="C28" t="s">
        <v>50</v>
      </c>
      <c r="D28">
        <v>1995</v>
      </c>
      <c r="E28" t="s">
        <v>8</v>
      </c>
      <c r="F28" t="s">
        <v>11</v>
      </c>
      <c r="G28" t="s">
        <v>12</v>
      </c>
      <c r="H28" t="s">
        <v>379</v>
      </c>
    </row>
    <row r="29" spans="1:8" x14ac:dyDescent="0.3">
      <c r="A29" t="s">
        <v>55</v>
      </c>
      <c r="B29" t="s">
        <v>49</v>
      </c>
      <c r="C29" t="s">
        <v>50</v>
      </c>
      <c r="D29">
        <v>2002</v>
      </c>
      <c r="E29" t="s">
        <v>56</v>
      </c>
      <c r="F29" t="s">
        <v>11</v>
      </c>
      <c r="G29" t="s">
        <v>16</v>
      </c>
      <c r="H29" t="s">
        <v>379</v>
      </c>
    </row>
    <row r="30" spans="1:8" x14ac:dyDescent="0.3">
      <c r="A30" t="s">
        <v>57</v>
      </c>
      <c r="B30" t="s">
        <v>49</v>
      </c>
      <c r="C30" t="s">
        <v>50</v>
      </c>
      <c r="D30">
        <v>2004</v>
      </c>
      <c r="E30" t="s">
        <v>58</v>
      </c>
      <c r="F30" t="s">
        <v>11</v>
      </c>
      <c r="G30" t="s">
        <v>16</v>
      </c>
      <c r="H30" t="s">
        <v>379</v>
      </c>
    </row>
    <row r="31" spans="1:8" x14ac:dyDescent="0.3">
      <c r="A31" t="s">
        <v>59</v>
      </c>
      <c r="B31" t="s">
        <v>60</v>
      </c>
      <c r="C31" t="s">
        <v>50</v>
      </c>
      <c r="D31">
        <v>2005</v>
      </c>
      <c r="E31" t="s">
        <v>61</v>
      </c>
      <c r="F31" t="s">
        <v>11</v>
      </c>
      <c r="G31" t="s">
        <v>16</v>
      </c>
      <c r="H31" t="s">
        <v>379</v>
      </c>
    </row>
    <row r="32" spans="1:8" x14ac:dyDescent="0.3">
      <c r="A32" t="s">
        <v>62</v>
      </c>
      <c r="B32" t="s">
        <v>63</v>
      </c>
      <c r="C32" t="s">
        <v>50</v>
      </c>
      <c r="D32">
        <v>2012</v>
      </c>
      <c r="E32" t="s">
        <v>64</v>
      </c>
      <c r="F32" t="s">
        <v>11</v>
      </c>
      <c r="G32" t="s">
        <v>16</v>
      </c>
      <c r="H32" t="s">
        <v>379</v>
      </c>
    </row>
    <row r="33" spans="1:8" x14ac:dyDescent="0.3">
      <c r="A33" t="s">
        <v>65</v>
      </c>
      <c r="B33" t="s">
        <v>66</v>
      </c>
      <c r="C33" t="s">
        <v>50</v>
      </c>
      <c r="D33">
        <v>2009</v>
      </c>
      <c r="E33" t="s">
        <v>14</v>
      </c>
      <c r="F33" t="s">
        <v>11</v>
      </c>
      <c r="G33" t="s">
        <v>16</v>
      </c>
      <c r="H33" t="s">
        <v>379</v>
      </c>
    </row>
    <row r="34" spans="1:8" x14ac:dyDescent="0.3">
      <c r="A34" t="s">
        <v>67</v>
      </c>
      <c r="B34" t="s">
        <v>68</v>
      </c>
      <c r="C34" t="s">
        <v>50</v>
      </c>
      <c r="D34">
        <v>2019</v>
      </c>
      <c r="E34" t="s">
        <v>14</v>
      </c>
      <c r="F34" t="s">
        <v>11</v>
      </c>
      <c r="G34" t="s">
        <v>16</v>
      </c>
      <c r="H34" t="s">
        <v>379</v>
      </c>
    </row>
    <row r="35" spans="1:8" x14ac:dyDescent="0.3">
      <c r="A35" t="s">
        <v>69</v>
      </c>
      <c r="B35" t="s">
        <v>70</v>
      </c>
      <c r="C35" t="s">
        <v>50</v>
      </c>
      <c r="D35">
        <v>2021</v>
      </c>
      <c r="E35" t="s">
        <v>14</v>
      </c>
      <c r="F35" t="s">
        <v>11</v>
      </c>
      <c r="G35" t="s">
        <v>16</v>
      </c>
      <c r="H35" t="s">
        <v>379</v>
      </c>
    </row>
    <row r="36" spans="1:8" x14ac:dyDescent="0.3">
      <c r="A36" t="s">
        <v>71</v>
      </c>
      <c r="B36" t="s">
        <v>72</v>
      </c>
      <c r="C36" t="s">
        <v>73</v>
      </c>
      <c r="D36">
        <v>1913</v>
      </c>
      <c r="E36" t="s">
        <v>14</v>
      </c>
      <c r="F36" t="s">
        <v>11</v>
      </c>
      <c r="G36" t="s">
        <v>16</v>
      </c>
      <c r="H36" t="s">
        <v>379</v>
      </c>
    </row>
    <row r="37" spans="1:8" x14ac:dyDescent="0.3">
      <c r="A37" t="s">
        <v>74</v>
      </c>
      <c r="B37" t="s">
        <v>75</v>
      </c>
      <c r="C37" t="s">
        <v>73</v>
      </c>
      <c r="D37">
        <v>1947</v>
      </c>
      <c r="E37" t="s">
        <v>14</v>
      </c>
      <c r="F37" t="s">
        <v>11</v>
      </c>
      <c r="G37" t="s">
        <v>76</v>
      </c>
      <c r="H37" t="s">
        <v>379</v>
      </c>
    </row>
    <row r="38" spans="1:8" x14ac:dyDescent="0.3">
      <c r="A38" t="s">
        <v>77</v>
      </c>
      <c r="B38" t="s">
        <v>78</v>
      </c>
      <c r="C38" t="s">
        <v>73</v>
      </c>
      <c r="D38">
        <v>1947</v>
      </c>
      <c r="E38" t="s">
        <v>14</v>
      </c>
      <c r="F38" t="s">
        <v>11</v>
      </c>
      <c r="G38" t="s">
        <v>76</v>
      </c>
      <c r="H38" t="s">
        <v>379</v>
      </c>
    </row>
    <row r="39" spans="1:8" x14ac:dyDescent="0.3">
      <c r="A39" t="s">
        <v>79</v>
      </c>
      <c r="B39" t="s">
        <v>72</v>
      </c>
      <c r="C39" t="s">
        <v>73</v>
      </c>
      <c r="D39">
        <v>1950</v>
      </c>
      <c r="E39" t="s">
        <v>14</v>
      </c>
      <c r="F39" t="s">
        <v>11</v>
      </c>
      <c r="G39" t="s">
        <v>16</v>
      </c>
      <c r="H39" t="s">
        <v>379</v>
      </c>
    </row>
    <row r="40" spans="1:8" x14ac:dyDescent="0.3">
      <c r="A40" t="s">
        <v>80</v>
      </c>
      <c r="B40" t="s">
        <v>81</v>
      </c>
      <c r="C40" t="s">
        <v>73</v>
      </c>
      <c r="D40">
        <v>1974</v>
      </c>
      <c r="E40" t="s">
        <v>82</v>
      </c>
      <c r="F40" t="s">
        <v>11</v>
      </c>
      <c r="G40" t="s">
        <v>16</v>
      </c>
      <c r="H40" t="s">
        <v>379</v>
      </c>
    </row>
    <row r="41" spans="1:8" x14ac:dyDescent="0.3">
      <c r="A41" t="s">
        <v>83</v>
      </c>
      <c r="B41" t="s">
        <v>72</v>
      </c>
      <c r="C41" t="s">
        <v>73</v>
      </c>
      <c r="D41">
        <v>1980</v>
      </c>
      <c r="E41" t="s">
        <v>84</v>
      </c>
      <c r="F41" t="s">
        <v>11</v>
      </c>
      <c r="G41" t="s">
        <v>16</v>
      </c>
      <c r="H41" t="s">
        <v>379</v>
      </c>
    </row>
    <row r="42" spans="1:8" x14ac:dyDescent="0.3">
      <c r="A42" t="s">
        <v>85</v>
      </c>
      <c r="B42" t="s">
        <v>72</v>
      </c>
      <c r="C42" t="s">
        <v>73</v>
      </c>
      <c r="D42">
        <v>1981</v>
      </c>
      <c r="E42" t="s">
        <v>86</v>
      </c>
      <c r="F42" t="s">
        <v>11</v>
      </c>
      <c r="G42" t="s">
        <v>16</v>
      </c>
      <c r="H42" t="s">
        <v>379</v>
      </c>
    </row>
    <row r="43" spans="1:8" x14ac:dyDescent="0.3">
      <c r="A43" t="s">
        <v>87</v>
      </c>
      <c r="B43" t="s">
        <v>88</v>
      </c>
      <c r="C43" t="s">
        <v>73</v>
      </c>
      <c r="D43">
        <v>1984</v>
      </c>
      <c r="E43" t="s">
        <v>89</v>
      </c>
      <c r="F43" t="s">
        <v>11</v>
      </c>
      <c r="G43" t="s">
        <v>12</v>
      </c>
      <c r="H43" t="s">
        <v>379</v>
      </c>
    </row>
    <row r="44" spans="1:8" x14ac:dyDescent="0.3">
      <c r="A44" t="s">
        <v>90</v>
      </c>
      <c r="B44" t="s">
        <v>72</v>
      </c>
      <c r="C44" t="s">
        <v>73</v>
      </c>
      <c r="D44">
        <v>1986</v>
      </c>
      <c r="E44" t="s">
        <v>14</v>
      </c>
      <c r="F44" t="s">
        <v>11</v>
      </c>
      <c r="G44" t="s">
        <v>12</v>
      </c>
      <c r="H44" t="s">
        <v>379</v>
      </c>
    </row>
    <row r="45" spans="1:8" x14ac:dyDescent="0.3">
      <c r="A45" t="s">
        <v>91</v>
      </c>
      <c r="B45" t="s">
        <v>92</v>
      </c>
      <c r="C45" t="s">
        <v>73</v>
      </c>
      <c r="D45">
        <v>1988</v>
      </c>
      <c r="E45" t="s">
        <v>14</v>
      </c>
      <c r="F45" t="s">
        <v>11</v>
      </c>
      <c r="G45" t="s">
        <v>12</v>
      </c>
      <c r="H45" t="s">
        <v>379</v>
      </c>
    </row>
    <row r="46" spans="1:8" x14ac:dyDescent="0.3">
      <c r="A46" t="s">
        <v>93</v>
      </c>
      <c r="B46" t="s">
        <v>88</v>
      </c>
      <c r="C46" t="s">
        <v>73</v>
      </c>
      <c r="D46">
        <v>2001</v>
      </c>
      <c r="E46" t="s">
        <v>94</v>
      </c>
      <c r="F46" t="s">
        <v>11</v>
      </c>
      <c r="G46" t="s">
        <v>16</v>
      </c>
      <c r="H46" t="s">
        <v>379</v>
      </c>
    </row>
    <row r="47" spans="1:8" x14ac:dyDescent="0.3">
      <c r="A47" t="s">
        <v>95</v>
      </c>
      <c r="B47" t="s">
        <v>96</v>
      </c>
      <c r="C47" t="s">
        <v>73</v>
      </c>
      <c r="D47">
        <v>2001</v>
      </c>
      <c r="E47" t="s">
        <v>14</v>
      </c>
      <c r="F47" t="s">
        <v>11</v>
      </c>
      <c r="G47" t="s">
        <v>16</v>
      </c>
      <c r="H47" t="s">
        <v>379</v>
      </c>
    </row>
    <row r="48" spans="1:8" x14ac:dyDescent="0.3">
      <c r="A48" t="s">
        <v>97</v>
      </c>
      <c r="B48" t="s">
        <v>72</v>
      </c>
      <c r="C48" t="s">
        <v>73</v>
      </c>
      <c r="D48">
        <v>2001</v>
      </c>
      <c r="E48" t="s">
        <v>81</v>
      </c>
      <c r="F48" t="s">
        <v>11</v>
      </c>
      <c r="G48" t="s">
        <v>12</v>
      </c>
      <c r="H48" t="s">
        <v>379</v>
      </c>
    </row>
    <row r="49" spans="1:8" x14ac:dyDescent="0.3">
      <c r="A49" t="s">
        <v>98</v>
      </c>
      <c r="B49" t="s">
        <v>72</v>
      </c>
      <c r="C49" t="s">
        <v>73</v>
      </c>
      <c r="D49">
        <v>2001</v>
      </c>
      <c r="E49" t="s">
        <v>99</v>
      </c>
      <c r="F49" t="s">
        <v>11</v>
      </c>
      <c r="G49" t="s">
        <v>12</v>
      </c>
      <c r="H49" t="s">
        <v>379</v>
      </c>
    </row>
    <row r="50" spans="1:8" x14ac:dyDescent="0.3">
      <c r="A50" t="s">
        <v>100</v>
      </c>
      <c r="B50" t="s">
        <v>72</v>
      </c>
      <c r="C50" t="s">
        <v>73</v>
      </c>
      <c r="D50">
        <v>2001</v>
      </c>
      <c r="E50" t="s">
        <v>14</v>
      </c>
      <c r="F50" t="s">
        <v>11</v>
      </c>
      <c r="G50" t="s">
        <v>12</v>
      </c>
      <c r="H50" t="s">
        <v>379</v>
      </c>
    </row>
    <row r="51" spans="1:8" x14ac:dyDescent="0.3">
      <c r="A51" t="s">
        <v>101</v>
      </c>
      <c r="B51" t="s">
        <v>102</v>
      </c>
      <c r="C51" t="s">
        <v>73</v>
      </c>
      <c r="D51">
        <v>2001</v>
      </c>
      <c r="E51" t="s">
        <v>103</v>
      </c>
      <c r="F51" t="s">
        <v>11</v>
      </c>
      <c r="G51" t="s">
        <v>16</v>
      </c>
      <c r="H51" t="s">
        <v>379</v>
      </c>
    </row>
    <row r="52" spans="1:8" x14ac:dyDescent="0.3">
      <c r="A52" t="s">
        <v>104</v>
      </c>
      <c r="B52" t="s">
        <v>72</v>
      </c>
      <c r="C52" t="s">
        <v>73</v>
      </c>
      <c r="D52">
        <v>2002</v>
      </c>
      <c r="E52" t="s">
        <v>14</v>
      </c>
      <c r="F52" t="s">
        <v>11</v>
      </c>
      <c r="G52" t="s">
        <v>12</v>
      </c>
      <c r="H52" t="s">
        <v>379</v>
      </c>
    </row>
    <row r="53" spans="1:8" x14ac:dyDescent="0.3">
      <c r="A53" t="s">
        <v>105</v>
      </c>
      <c r="B53" t="s">
        <v>106</v>
      </c>
      <c r="C53" t="s">
        <v>73</v>
      </c>
      <c r="D53">
        <v>2002</v>
      </c>
      <c r="E53" t="s">
        <v>14</v>
      </c>
      <c r="F53" t="s">
        <v>11</v>
      </c>
      <c r="G53" t="s">
        <v>12</v>
      </c>
      <c r="H53" t="s">
        <v>379</v>
      </c>
    </row>
    <row r="54" spans="1:8" x14ac:dyDescent="0.3">
      <c r="A54" t="s">
        <v>107</v>
      </c>
      <c r="B54" t="s">
        <v>72</v>
      </c>
      <c r="C54" t="s">
        <v>73</v>
      </c>
      <c r="D54">
        <v>2002</v>
      </c>
      <c r="E54" t="s">
        <v>14</v>
      </c>
      <c r="F54" t="s">
        <v>11</v>
      </c>
      <c r="G54" t="s">
        <v>16</v>
      </c>
      <c r="H54" t="s">
        <v>379</v>
      </c>
    </row>
    <row r="55" spans="1:8" x14ac:dyDescent="0.3">
      <c r="A55" t="s">
        <v>108</v>
      </c>
      <c r="B55" t="s">
        <v>109</v>
      </c>
      <c r="C55" t="s">
        <v>73</v>
      </c>
      <c r="D55">
        <v>2005</v>
      </c>
      <c r="E55" t="s">
        <v>14</v>
      </c>
      <c r="F55" t="s">
        <v>11</v>
      </c>
      <c r="G55" t="s">
        <v>16</v>
      </c>
      <c r="H55" t="s">
        <v>379</v>
      </c>
    </row>
    <row r="56" spans="1:8" x14ac:dyDescent="0.3">
      <c r="A56" t="s">
        <v>110</v>
      </c>
      <c r="B56" t="s">
        <v>72</v>
      </c>
      <c r="C56" t="s">
        <v>73</v>
      </c>
      <c r="D56">
        <v>2005</v>
      </c>
      <c r="E56" t="s">
        <v>14</v>
      </c>
      <c r="F56" t="s">
        <v>11</v>
      </c>
      <c r="G56" t="s">
        <v>16</v>
      </c>
      <c r="H56" t="s">
        <v>379</v>
      </c>
    </row>
    <row r="57" spans="1:8" x14ac:dyDescent="0.3">
      <c r="A57" t="s">
        <v>111</v>
      </c>
      <c r="B57" t="s">
        <v>72</v>
      </c>
      <c r="C57" t="s">
        <v>73</v>
      </c>
      <c r="D57">
        <v>2007</v>
      </c>
      <c r="E57" t="s">
        <v>112</v>
      </c>
      <c r="F57" t="s">
        <v>11</v>
      </c>
      <c r="G57" t="s">
        <v>16</v>
      </c>
      <c r="H57" t="s">
        <v>379</v>
      </c>
    </row>
    <row r="58" spans="1:8" x14ac:dyDescent="0.3">
      <c r="A58" t="s">
        <v>113</v>
      </c>
      <c r="B58" t="s">
        <v>72</v>
      </c>
      <c r="C58" t="s">
        <v>73</v>
      </c>
      <c r="D58">
        <v>2007</v>
      </c>
      <c r="E58" t="s">
        <v>8</v>
      </c>
      <c r="F58" t="s">
        <v>11</v>
      </c>
      <c r="G58" t="s">
        <v>12</v>
      </c>
      <c r="H58" t="s">
        <v>379</v>
      </c>
    </row>
    <row r="59" spans="1:8" x14ac:dyDescent="0.3">
      <c r="A59" t="s">
        <v>114</v>
      </c>
      <c r="B59" t="s">
        <v>86</v>
      </c>
      <c r="C59" t="s">
        <v>73</v>
      </c>
      <c r="D59">
        <v>2009</v>
      </c>
      <c r="E59" t="s">
        <v>115</v>
      </c>
      <c r="F59" t="s">
        <v>11</v>
      </c>
      <c r="G59" t="s">
        <v>16</v>
      </c>
      <c r="H59" t="s">
        <v>379</v>
      </c>
    </row>
    <row r="60" spans="1:8" x14ac:dyDescent="0.3">
      <c r="A60" t="s">
        <v>116</v>
      </c>
      <c r="B60" t="s">
        <v>117</v>
      </c>
      <c r="C60" t="s">
        <v>73</v>
      </c>
      <c r="D60">
        <v>2009</v>
      </c>
      <c r="E60" t="s">
        <v>118</v>
      </c>
      <c r="F60" t="s">
        <v>11</v>
      </c>
      <c r="G60" t="s">
        <v>16</v>
      </c>
      <c r="H60" t="s">
        <v>379</v>
      </c>
    </row>
    <row r="61" spans="1:8" x14ac:dyDescent="0.3">
      <c r="A61" t="s">
        <v>119</v>
      </c>
      <c r="B61" t="s">
        <v>120</v>
      </c>
      <c r="C61" t="s">
        <v>73</v>
      </c>
      <c r="D61">
        <v>2009</v>
      </c>
      <c r="E61" t="s">
        <v>14</v>
      </c>
      <c r="F61" t="s">
        <v>11</v>
      </c>
      <c r="G61" t="s">
        <v>16</v>
      </c>
      <c r="H61" t="s">
        <v>379</v>
      </c>
    </row>
    <row r="62" spans="1:8" x14ac:dyDescent="0.3">
      <c r="A62" t="s">
        <v>121</v>
      </c>
      <c r="B62" t="s">
        <v>122</v>
      </c>
      <c r="C62" t="s">
        <v>73</v>
      </c>
      <c r="D62">
        <v>2012</v>
      </c>
      <c r="E62" t="s">
        <v>14</v>
      </c>
      <c r="F62" t="s">
        <v>11</v>
      </c>
      <c r="G62" t="s">
        <v>16</v>
      </c>
      <c r="H62" t="s">
        <v>379</v>
      </c>
    </row>
    <row r="63" spans="1:8" x14ac:dyDescent="0.3">
      <c r="A63" t="s">
        <v>123</v>
      </c>
      <c r="B63" t="s">
        <v>124</v>
      </c>
      <c r="C63" t="s">
        <v>73</v>
      </c>
      <c r="D63">
        <v>2012</v>
      </c>
      <c r="E63" t="s">
        <v>14</v>
      </c>
      <c r="F63" t="s">
        <v>11</v>
      </c>
      <c r="G63" t="s">
        <v>16</v>
      </c>
      <c r="H63" t="s">
        <v>379</v>
      </c>
    </row>
    <row r="64" spans="1:8" x14ac:dyDescent="0.3">
      <c r="A64" t="s">
        <v>125</v>
      </c>
      <c r="B64" t="s">
        <v>72</v>
      </c>
      <c r="C64" t="s">
        <v>73</v>
      </c>
      <c r="D64">
        <v>2012</v>
      </c>
      <c r="E64" t="s">
        <v>120</v>
      </c>
      <c r="F64" t="s">
        <v>11</v>
      </c>
      <c r="G64" t="s">
        <v>12</v>
      </c>
      <c r="H64" t="s">
        <v>379</v>
      </c>
    </row>
    <row r="65" spans="1:8" x14ac:dyDescent="0.3">
      <c r="A65" t="s">
        <v>126</v>
      </c>
      <c r="B65" t="s">
        <v>127</v>
      </c>
      <c r="C65" t="s">
        <v>73</v>
      </c>
      <c r="D65">
        <v>2012</v>
      </c>
      <c r="E65" t="s">
        <v>14</v>
      </c>
      <c r="F65" t="s">
        <v>11</v>
      </c>
      <c r="G65" t="s">
        <v>16</v>
      </c>
      <c r="H65" t="s">
        <v>379</v>
      </c>
    </row>
    <row r="66" spans="1:8" x14ac:dyDescent="0.3">
      <c r="A66" t="s">
        <v>128</v>
      </c>
      <c r="B66" t="s">
        <v>92</v>
      </c>
      <c r="C66" t="s">
        <v>73</v>
      </c>
      <c r="D66">
        <v>2012</v>
      </c>
      <c r="E66" t="s">
        <v>14</v>
      </c>
      <c r="F66" t="s">
        <v>11</v>
      </c>
      <c r="G66" t="s">
        <v>16</v>
      </c>
      <c r="H66" t="s">
        <v>379</v>
      </c>
    </row>
    <row r="67" spans="1:8" x14ac:dyDescent="0.3">
      <c r="A67" t="s">
        <v>129</v>
      </c>
      <c r="B67" t="s">
        <v>130</v>
      </c>
      <c r="C67" t="s">
        <v>73</v>
      </c>
      <c r="D67">
        <v>2012</v>
      </c>
      <c r="E67" t="s">
        <v>14</v>
      </c>
      <c r="F67" t="s">
        <v>11</v>
      </c>
      <c r="G67" t="s">
        <v>16</v>
      </c>
      <c r="H67" t="s">
        <v>379</v>
      </c>
    </row>
    <row r="68" spans="1:8" x14ac:dyDescent="0.3">
      <c r="A68" t="s">
        <v>131</v>
      </c>
      <c r="B68" t="s">
        <v>132</v>
      </c>
      <c r="C68" t="s">
        <v>73</v>
      </c>
      <c r="D68">
        <v>2015</v>
      </c>
      <c r="E68" t="s">
        <v>14</v>
      </c>
      <c r="F68" t="s">
        <v>11</v>
      </c>
      <c r="G68" t="s">
        <v>16</v>
      </c>
      <c r="H68" t="s">
        <v>379</v>
      </c>
    </row>
    <row r="69" spans="1:8" x14ac:dyDescent="0.3">
      <c r="A69" t="s">
        <v>133</v>
      </c>
      <c r="B69" t="s">
        <v>86</v>
      </c>
      <c r="C69" t="s">
        <v>73</v>
      </c>
      <c r="D69">
        <v>2016</v>
      </c>
      <c r="E69" t="s">
        <v>14</v>
      </c>
      <c r="F69" t="s">
        <v>11</v>
      </c>
      <c r="G69" t="s">
        <v>16</v>
      </c>
      <c r="H69" t="s">
        <v>379</v>
      </c>
    </row>
    <row r="70" spans="1:8" x14ac:dyDescent="0.3">
      <c r="A70" t="s">
        <v>134</v>
      </c>
      <c r="B70" t="s">
        <v>92</v>
      </c>
      <c r="C70" t="s">
        <v>73</v>
      </c>
      <c r="D70">
        <v>2016</v>
      </c>
      <c r="E70" t="s">
        <v>14</v>
      </c>
      <c r="F70" t="s">
        <v>11</v>
      </c>
      <c r="G70" t="s">
        <v>16</v>
      </c>
      <c r="H70" t="s">
        <v>379</v>
      </c>
    </row>
    <row r="71" spans="1:8" x14ac:dyDescent="0.3">
      <c r="A71" t="s">
        <v>135</v>
      </c>
      <c r="B71" t="s">
        <v>106</v>
      </c>
      <c r="C71" t="s">
        <v>73</v>
      </c>
      <c r="D71">
        <v>2016</v>
      </c>
      <c r="E71" t="s">
        <v>14</v>
      </c>
      <c r="F71" t="s">
        <v>44</v>
      </c>
      <c r="G71" t="s">
        <v>16</v>
      </c>
      <c r="H71" t="s">
        <v>379</v>
      </c>
    </row>
    <row r="72" spans="1:8" x14ac:dyDescent="0.3">
      <c r="A72" t="s">
        <v>136</v>
      </c>
      <c r="B72" t="s">
        <v>137</v>
      </c>
      <c r="C72" t="s">
        <v>73</v>
      </c>
      <c r="D72">
        <v>2016</v>
      </c>
      <c r="E72" t="s">
        <v>14</v>
      </c>
      <c r="F72" t="s">
        <v>11</v>
      </c>
      <c r="G72" t="s">
        <v>16</v>
      </c>
      <c r="H72" t="s">
        <v>379</v>
      </c>
    </row>
    <row r="73" spans="1:8" x14ac:dyDescent="0.3">
      <c r="A73" t="s">
        <v>138</v>
      </c>
      <c r="B73" t="s">
        <v>118</v>
      </c>
      <c r="C73" t="s">
        <v>73</v>
      </c>
      <c r="D73">
        <v>2017</v>
      </c>
      <c r="E73" t="s">
        <v>14</v>
      </c>
      <c r="F73" t="s">
        <v>11</v>
      </c>
      <c r="G73" t="s">
        <v>16</v>
      </c>
      <c r="H73" t="s">
        <v>379</v>
      </c>
    </row>
    <row r="74" spans="1:8" x14ac:dyDescent="0.3">
      <c r="A74" t="s">
        <v>139</v>
      </c>
      <c r="B74" t="s">
        <v>86</v>
      </c>
      <c r="C74" t="s">
        <v>73</v>
      </c>
      <c r="D74">
        <v>2017</v>
      </c>
      <c r="E74" t="s">
        <v>14</v>
      </c>
      <c r="F74" t="s">
        <v>44</v>
      </c>
      <c r="G74" t="s">
        <v>16</v>
      </c>
      <c r="H74" t="s">
        <v>379</v>
      </c>
    </row>
    <row r="75" spans="1:8" x14ac:dyDescent="0.3">
      <c r="A75" t="s">
        <v>140</v>
      </c>
      <c r="B75" t="s">
        <v>81</v>
      </c>
      <c r="C75" t="s">
        <v>73</v>
      </c>
      <c r="D75">
        <v>2017</v>
      </c>
      <c r="E75" t="s">
        <v>14</v>
      </c>
      <c r="F75" t="s">
        <v>11</v>
      </c>
      <c r="G75" t="s">
        <v>16</v>
      </c>
      <c r="H75" t="s">
        <v>379</v>
      </c>
    </row>
    <row r="76" spans="1:8" x14ac:dyDescent="0.3">
      <c r="A76" t="s">
        <v>141</v>
      </c>
      <c r="B76" t="s">
        <v>142</v>
      </c>
      <c r="C76" t="s">
        <v>73</v>
      </c>
      <c r="D76">
        <v>2017</v>
      </c>
      <c r="E76" t="s">
        <v>14</v>
      </c>
      <c r="F76" t="s">
        <v>11</v>
      </c>
      <c r="G76" t="s">
        <v>16</v>
      </c>
      <c r="H76" t="s">
        <v>379</v>
      </c>
    </row>
    <row r="77" spans="1:8" x14ac:dyDescent="0.3">
      <c r="A77" t="s">
        <v>143</v>
      </c>
      <c r="B77" t="s">
        <v>124</v>
      </c>
      <c r="C77" t="s">
        <v>73</v>
      </c>
      <c r="D77">
        <v>2020</v>
      </c>
      <c r="E77" t="s">
        <v>14</v>
      </c>
      <c r="F77" t="s">
        <v>11</v>
      </c>
      <c r="G77" t="s">
        <v>16</v>
      </c>
      <c r="H77" t="s">
        <v>379</v>
      </c>
    </row>
    <row r="78" spans="1:8" x14ac:dyDescent="0.3">
      <c r="A78" t="s">
        <v>144</v>
      </c>
      <c r="B78" t="s">
        <v>145</v>
      </c>
      <c r="C78" t="s">
        <v>73</v>
      </c>
      <c r="D78">
        <v>2021</v>
      </c>
      <c r="E78" t="s">
        <v>14</v>
      </c>
      <c r="F78" t="s">
        <v>11</v>
      </c>
      <c r="G78" t="s">
        <v>16</v>
      </c>
      <c r="H78" t="s">
        <v>379</v>
      </c>
    </row>
    <row r="79" spans="1:8" x14ac:dyDescent="0.3">
      <c r="A79" t="s">
        <v>146</v>
      </c>
      <c r="B79" t="s">
        <v>147</v>
      </c>
      <c r="C79" t="s">
        <v>148</v>
      </c>
      <c r="D79">
        <v>1860</v>
      </c>
      <c r="E79" t="s">
        <v>14</v>
      </c>
      <c r="F79" t="s">
        <v>11</v>
      </c>
      <c r="G79" t="s">
        <v>16</v>
      </c>
      <c r="H79" t="s">
        <v>379</v>
      </c>
    </row>
    <row r="80" spans="1:8" x14ac:dyDescent="0.3">
      <c r="A80" t="s">
        <v>149</v>
      </c>
      <c r="B80" t="s">
        <v>147</v>
      </c>
      <c r="C80" t="s">
        <v>148</v>
      </c>
      <c r="D80">
        <v>1921</v>
      </c>
      <c r="E80" t="s">
        <v>150</v>
      </c>
      <c r="F80" t="s">
        <v>11</v>
      </c>
      <c r="G80" t="s">
        <v>16</v>
      </c>
      <c r="H80" t="s">
        <v>379</v>
      </c>
    </row>
    <row r="81" spans="1:8" x14ac:dyDescent="0.3">
      <c r="A81" t="s">
        <v>151</v>
      </c>
      <c r="B81" t="s">
        <v>147</v>
      </c>
      <c r="C81" t="s">
        <v>148</v>
      </c>
      <c r="D81">
        <v>1864</v>
      </c>
      <c r="E81" t="s">
        <v>14</v>
      </c>
      <c r="F81" t="s">
        <v>11</v>
      </c>
      <c r="G81" t="s">
        <v>12</v>
      </c>
      <c r="H81" t="s">
        <v>379</v>
      </c>
    </row>
    <row r="82" spans="1:8" x14ac:dyDescent="0.3">
      <c r="A82" t="s">
        <v>152</v>
      </c>
      <c r="B82" t="s">
        <v>147</v>
      </c>
      <c r="C82" t="s">
        <v>148</v>
      </c>
      <c r="D82">
        <v>1875</v>
      </c>
      <c r="E82" t="s">
        <v>153</v>
      </c>
      <c r="F82" t="s">
        <v>11</v>
      </c>
      <c r="G82" t="s">
        <v>16</v>
      </c>
      <c r="H82" t="s">
        <v>379</v>
      </c>
    </row>
    <row r="83" spans="1:8" x14ac:dyDescent="0.3">
      <c r="A83" t="s">
        <v>154</v>
      </c>
      <c r="B83" t="s">
        <v>147</v>
      </c>
      <c r="C83" t="s">
        <v>148</v>
      </c>
      <c r="D83">
        <v>1882</v>
      </c>
      <c r="E83" t="s">
        <v>155</v>
      </c>
      <c r="F83" t="s">
        <v>11</v>
      </c>
      <c r="G83" t="s">
        <v>16</v>
      </c>
      <c r="H83" t="s">
        <v>379</v>
      </c>
    </row>
    <row r="84" spans="1:8" x14ac:dyDescent="0.3">
      <c r="A84" t="s">
        <v>156</v>
      </c>
      <c r="B84" t="s">
        <v>147</v>
      </c>
      <c r="C84" t="s">
        <v>148</v>
      </c>
      <c r="D84">
        <v>1882</v>
      </c>
      <c r="E84" t="s">
        <v>157</v>
      </c>
      <c r="F84" t="s">
        <v>11</v>
      </c>
      <c r="G84" t="s">
        <v>16</v>
      </c>
      <c r="H84" t="s">
        <v>379</v>
      </c>
    </row>
    <row r="85" spans="1:8" x14ac:dyDescent="0.3">
      <c r="A85" t="s">
        <v>158</v>
      </c>
      <c r="B85" t="s">
        <v>147</v>
      </c>
      <c r="C85" t="s">
        <v>148</v>
      </c>
      <c r="D85">
        <v>2018</v>
      </c>
      <c r="E85" t="s">
        <v>14</v>
      </c>
      <c r="F85" t="s">
        <v>44</v>
      </c>
      <c r="G85" t="s">
        <v>16</v>
      </c>
      <c r="H85" t="s">
        <v>379</v>
      </c>
    </row>
    <row r="86" spans="1:8" x14ac:dyDescent="0.3">
      <c r="A86" t="s">
        <v>159</v>
      </c>
      <c r="B86" t="s">
        <v>160</v>
      </c>
      <c r="C86" t="s">
        <v>148</v>
      </c>
      <c r="D86">
        <v>1906</v>
      </c>
      <c r="E86" t="s">
        <v>161</v>
      </c>
      <c r="F86" t="s">
        <v>11</v>
      </c>
      <c r="G86" t="s">
        <v>16</v>
      </c>
      <c r="H86" t="s">
        <v>379</v>
      </c>
    </row>
    <row r="87" spans="1:8" x14ac:dyDescent="0.3">
      <c r="A87" t="s">
        <v>162</v>
      </c>
      <c r="B87" t="s">
        <v>163</v>
      </c>
      <c r="C87" t="s">
        <v>148</v>
      </c>
      <c r="D87">
        <v>2008</v>
      </c>
      <c r="E87" t="s">
        <v>14</v>
      </c>
      <c r="F87" t="s">
        <v>44</v>
      </c>
      <c r="G87" t="s">
        <v>12</v>
      </c>
      <c r="H87" t="s">
        <v>379</v>
      </c>
    </row>
    <row r="88" spans="1:8" x14ac:dyDescent="0.3">
      <c r="A88" t="s">
        <v>164</v>
      </c>
      <c r="B88" t="s">
        <v>147</v>
      </c>
      <c r="C88" t="s">
        <v>148</v>
      </c>
      <c r="D88">
        <v>1913</v>
      </c>
      <c r="E88" t="s">
        <v>14</v>
      </c>
      <c r="F88" t="s">
        <v>11</v>
      </c>
      <c r="G88" t="s">
        <v>16</v>
      </c>
      <c r="H88" t="s">
        <v>379</v>
      </c>
    </row>
    <row r="89" spans="1:8" x14ac:dyDescent="0.3">
      <c r="A89" t="s">
        <v>165</v>
      </c>
      <c r="B89" t="s">
        <v>147</v>
      </c>
      <c r="C89" t="s">
        <v>148</v>
      </c>
      <c r="D89">
        <v>1864</v>
      </c>
      <c r="E89" t="s">
        <v>14</v>
      </c>
      <c r="F89" t="s">
        <v>11</v>
      </c>
      <c r="G89" t="s">
        <v>16</v>
      </c>
      <c r="H89" t="s">
        <v>379</v>
      </c>
    </row>
    <row r="90" spans="1:8" x14ac:dyDescent="0.3">
      <c r="A90" t="s">
        <v>166</v>
      </c>
      <c r="B90" t="s">
        <v>147</v>
      </c>
      <c r="C90" t="s">
        <v>148</v>
      </c>
      <c r="D90">
        <v>1922</v>
      </c>
      <c r="E90" t="s">
        <v>167</v>
      </c>
      <c r="F90" t="s">
        <v>11</v>
      </c>
      <c r="G90" t="s">
        <v>16</v>
      </c>
      <c r="H90" t="s">
        <v>379</v>
      </c>
    </row>
    <row r="91" spans="1:8" x14ac:dyDescent="0.3">
      <c r="A91" t="s">
        <v>168</v>
      </c>
      <c r="B91" t="s">
        <v>160</v>
      </c>
      <c r="C91" t="s">
        <v>148</v>
      </c>
      <c r="D91">
        <v>1897</v>
      </c>
      <c r="E91" t="s">
        <v>169</v>
      </c>
      <c r="F91" t="s">
        <v>11</v>
      </c>
      <c r="G91" t="s">
        <v>16</v>
      </c>
      <c r="H91" t="s">
        <v>379</v>
      </c>
    </row>
    <row r="92" spans="1:8" x14ac:dyDescent="0.3">
      <c r="A92" t="s">
        <v>170</v>
      </c>
      <c r="B92" t="s">
        <v>147</v>
      </c>
      <c r="C92" t="s">
        <v>148</v>
      </c>
      <c r="D92">
        <v>1948</v>
      </c>
      <c r="E92" t="s">
        <v>14</v>
      </c>
      <c r="F92" t="s">
        <v>41</v>
      </c>
      <c r="G92" t="s">
        <v>16</v>
      </c>
      <c r="H92" t="s">
        <v>379</v>
      </c>
    </row>
    <row r="93" spans="1:8" x14ac:dyDescent="0.3">
      <c r="A93" t="s">
        <v>171</v>
      </c>
      <c r="B93" t="s">
        <v>160</v>
      </c>
      <c r="C93" t="s">
        <v>148</v>
      </c>
      <c r="D93">
        <v>1959</v>
      </c>
      <c r="E93" t="s">
        <v>31</v>
      </c>
      <c r="F93" t="s">
        <v>11</v>
      </c>
      <c r="G93" t="s">
        <v>16</v>
      </c>
      <c r="H93" t="s">
        <v>379</v>
      </c>
    </row>
    <row r="94" spans="1:8" x14ac:dyDescent="0.3">
      <c r="A94" t="s">
        <v>172</v>
      </c>
      <c r="B94" t="s">
        <v>153</v>
      </c>
      <c r="C94" t="s">
        <v>148</v>
      </c>
      <c r="D94">
        <v>1970</v>
      </c>
      <c r="E94" t="s">
        <v>14</v>
      </c>
      <c r="F94" t="s">
        <v>11</v>
      </c>
      <c r="G94" t="s">
        <v>16</v>
      </c>
      <c r="H94" t="s">
        <v>379</v>
      </c>
    </row>
    <row r="95" spans="1:8" x14ac:dyDescent="0.3">
      <c r="A95" t="s">
        <v>173</v>
      </c>
      <c r="B95" t="s">
        <v>174</v>
      </c>
      <c r="C95" t="s">
        <v>148</v>
      </c>
      <c r="D95">
        <v>1975</v>
      </c>
      <c r="E95" t="s">
        <v>175</v>
      </c>
      <c r="F95" t="s">
        <v>11</v>
      </c>
      <c r="G95" t="s">
        <v>16</v>
      </c>
      <c r="H95" t="s">
        <v>379</v>
      </c>
    </row>
    <row r="96" spans="1:8" x14ac:dyDescent="0.3">
      <c r="A96" t="s">
        <v>176</v>
      </c>
      <c r="B96" t="s">
        <v>177</v>
      </c>
      <c r="C96" t="s">
        <v>148</v>
      </c>
      <c r="D96">
        <v>1975</v>
      </c>
      <c r="E96" t="s">
        <v>178</v>
      </c>
      <c r="F96" t="s">
        <v>11</v>
      </c>
      <c r="G96" t="s">
        <v>16</v>
      </c>
      <c r="H96" t="s">
        <v>379</v>
      </c>
    </row>
    <row r="97" spans="1:8" x14ac:dyDescent="0.3">
      <c r="A97" t="s">
        <v>179</v>
      </c>
      <c r="B97" t="s">
        <v>180</v>
      </c>
      <c r="C97" t="s">
        <v>148</v>
      </c>
      <c r="D97">
        <v>1975</v>
      </c>
      <c r="E97" t="s">
        <v>14</v>
      </c>
      <c r="F97" t="s">
        <v>11</v>
      </c>
      <c r="G97" t="s">
        <v>16</v>
      </c>
      <c r="H97" t="s">
        <v>379</v>
      </c>
    </row>
    <row r="98" spans="1:8" x14ac:dyDescent="0.3">
      <c r="A98" t="s">
        <v>181</v>
      </c>
      <c r="B98" t="s">
        <v>147</v>
      </c>
      <c r="C98" t="s">
        <v>148</v>
      </c>
      <c r="D98">
        <v>1984</v>
      </c>
      <c r="E98" t="s">
        <v>14</v>
      </c>
      <c r="F98" t="s">
        <v>11</v>
      </c>
      <c r="G98" t="s">
        <v>12</v>
      </c>
      <c r="H98" t="s">
        <v>379</v>
      </c>
    </row>
    <row r="99" spans="1:8" x14ac:dyDescent="0.3">
      <c r="A99" t="s">
        <v>182</v>
      </c>
      <c r="B99" t="s">
        <v>174</v>
      </c>
      <c r="C99" t="s">
        <v>148</v>
      </c>
      <c r="D99">
        <v>1985</v>
      </c>
      <c r="E99" t="s">
        <v>14</v>
      </c>
      <c r="F99" t="s">
        <v>11</v>
      </c>
      <c r="G99" t="s">
        <v>16</v>
      </c>
      <c r="H99" t="s">
        <v>379</v>
      </c>
    </row>
    <row r="100" spans="1:8" x14ac:dyDescent="0.3">
      <c r="A100" t="s">
        <v>183</v>
      </c>
      <c r="B100" t="s">
        <v>147</v>
      </c>
      <c r="C100" t="s">
        <v>148</v>
      </c>
      <c r="D100">
        <v>1987</v>
      </c>
      <c r="E100" t="s">
        <v>14</v>
      </c>
      <c r="F100" t="s">
        <v>11</v>
      </c>
      <c r="G100" t="s">
        <v>12</v>
      </c>
      <c r="H100" t="s">
        <v>379</v>
      </c>
    </row>
    <row r="101" spans="1:8" x14ac:dyDescent="0.3">
      <c r="A101" t="s">
        <v>184</v>
      </c>
      <c r="B101" t="s">
        <v>147</v>
      </c>
      <c r="C101" t="s">
        <v>148</v>
      </c>
      <c r="D101">
        <v>1990</v>
      </c>
      <c r="E101" t="s">
        <v>185</v>
      </c>
      <c r="F101" t="s">
        <v>11</v>
      </c>
      <c r="G101" t="s">
        <v>12</v>
      </c>
      <c r="H101" t="s">
        <v>379</v>
      </c>
    </row>
    <row r="102" spans="1:8" x14ac:dyDescent="0.3">
      <c r="A102" t="s">
        <v>186</v>
      </c>
      <c r="B102" t="s">
        <v>147</v>
      </c>
      <c r="C102" t="s">
        <v>148</v>
      </c>
      <c r="D102">
        <v>1994</v>
      </c>
      <c r="E102" t="s">
        <v>187</v>
      </c>
      <c r="F102" t="s">
        <v>11</v>
      </c>
      <c r="G102" t="s">
        <v>12</v>
      </c>
      <c r="H102" t="s">
        <v>379</v>
      </c>
    </row>
    <row r="103" spans="1:8" x14ac:dyDescent="0.3">
      <c r="A103" t="s">
        <v>188</v>
      </c>
      <c r="B103" t="s">
        <v>147</v>
      </c>
      <c r="C103" t="s">
        <v>148</v>
      </c>
      <c r="D103">
        <v>2002</v>
      </c>
      <c r="E103" t="s">
        <v>14</v>
      </c>
      <c r="F103" t="s">
        <v>11</v>
      </c>
      <c r="G103" t="s">
        <v>12</v>
      </c>
      <c r="H103" t="s">
        <v>379</v>
      </c>
    </row>
    <row r="104" spans="1:8" x14ac:dyDescent="0.3">
      <c r="A104" t="s">
        <v>189</v>
      </c>
      <c r="B104" t="s">
        <v>153</v>
      </c>
      <c r="C104" t="s">
        <v>148</v>
      </c>
      <c r="D104">
        <v>1998</v>
      </c>
      <c r="E104" t="s">
        <v>14</v>
      </c>
      <c r="F104" t="s">
        <v>11</v>
      </c>
      <c r="G104" t="s">
        <v>16</v>
      </c>
      <c r="H104" t="s">
        <v>379</v>
      </c>
    </row>
    <row r="105" spans="1:8" x14ac:dyDescent="0.3">
      <c r="A105" t="s">
        <v>190</v>
      </c>
      <c r="B105" t="s">
        <v>191</v>
      </c>
      <c r="C105" t="s">
        <v>148</v>
      </c>
      <c r="D105">
        <v>2002</v>
      </c>
      <c r="E105" t="s">
        <v>192</v>
      </c>
      <c r="F105" t="s">
        <v>11</v>
      </c>
      <c r="G105" t="s">
        <v>16</v>
      </c>
      <c r="H105" t="s">
        <v>379</v>
      </c>
    </row>
    <row r="106" spans="1:8" x14ac:dyDescent="0.3">
      <c r="A106" t="s">
        <v>193</v>
      </c>
      <c r="B106" t="s">
        <v>147</v>
      </c>
      <c r="C106" t="s">
        <v>148</v>
      </c>
      <c r="D106">
        <v>2002</v>
      </c>
      <c r="E106" t="s">
        <v>14</v>
      </c>
      <c r="F106" t="s">
        <v>11</v>
      </c>
      <c r="G106" t="s">
        <v>16</v>
      </c>
      <c r="H106" t="s">
        <v>379</v>
      </c>
    </row>
    <row r="107" spans="1:8" x14ac:dyDescent="0.3">
      <c r="A107" t="s">
        <v>194</v>
      </c>
      <c r="B107" t="s">
        <v>147</v>
      </c>
      <c r="C107" t="s">
        <v>148</v>
      </c>
      <c r="D107">
        <v>2002</v>
      </c>
      <c r="E107" t="s">
        <v>195</v>
      </c>
      <c r="F107" t="s">
        <v>11</v>
      </c>
      <c r="G107" t="s">
        <v>16</v>
      </c>
      <c r="H107" t="s">
        <v>379</v>
      </c>
    </row>
    <row r="108" spans="1:8" x14ac:dyDescent="0.3">
      <c r="A108" t="s">
        <v>196</v>
      </c>
      <c r="B108" t="s">
        <v>197</v>
      </c>
      <c r="C108" t="s">
        <v>148</v>
      </c>
      <c r="D108">
        <v>2002</v>
      </c>
      <c r="E108" t="s">
        <v>14</v>
      </c>
      <c r="F108" t="s">
        <v>11</v>
      </c>
      <c r="G108" t="s">
        <v>12</v>
      </c>
      <c r="H108" t="s">
        <v>379</v>
      </c>
    </row>
    <row r="109" spans="1:8" x14ac:dyDescent="0.3">
      <c r="A109" t="s">
        <v>198</v>
      </c>
      <c r="B109" t="s">
        <v>147</v>
      </c>
      <c r="C109" t="s">
        <v>148</v>
      </c>
      <c r="D109">
        <v>2002</v>
      </c>
      <c r="E109" t="s">
        <v>29</v>
      </c>
      <c r="F109" t="s">
        <v>11</v>
      </c>
      <c r="G109" t="s">
        <v>12</v>
      </c>
      <c r="H109" t="s">
        <v>379</v>
      </c>
    </row>
    <row r="110" spans="1:8" x14ac:dyDescent="0.3">
      <c r="A110" t="s">
        <v>199</v>
      </c>
      <c r="B110" t="s">
        <v>160</v>
      </c>
      <c r="C110" t="s">
        <v>148</v>
      </c>
      <c r="D110">
        <v>1973</v>
      </c>
      <c r="E110" t="s">
        <v>14</v>
      </c>
      <c r="F110" t="s">
        <v>11</v>
      </c>
      <c r="G110" t="s">
        <v>16</v>
      </c>
      <c r="H110" t="s">
        <v>379</v>
      </c>
    </row>
    <row r="111" spans="1:8" x14ac:dyDescent="0.3">
      <c r="A111" t="s">
        <v>200</v>
      </c>
      <c r="B111" t="s">
        <v>160</v>
      </c>
      <c r="C111" t="s">
        <v>148</v>
      </c>
      <c r="D111">
        <v>2002</v>
      </c>
      <c r="E111" t="s">
        <v>14</v>
      </c>
      <c r="F111" t="s">
        <v>11</v>
      </c>
      <c r="G111" t="s">
        <v>12</v>
      </c>
      <c r="H111" t="s">
        <v>379</v>
      </c>
    </row>
    <row r="112" spans="1:8" x14ac:dyDescent="0.3">
      <c r="A112" t="s">
        <v>201</v>
      </c>
      <c r="B112" t="s">
        <v>147</v>
      </c>
      <c r="C112" t="s">
        <v>148</v>
      </c>
      <c r="D112">
        <v>1999</v>
      </c>
      <c r="E112" t="s">
        <v>202</v>
      </c>
      <c r="F112" t="s">
        <v>11</v>
      </c>
      <c r="G112" t="s">
        <v>12</v>
      </c>
      <c r="H112" t="s">
        <v>379</v>
      </c>
    </row>
    <row r="113" spans="1:8" x14ac:dyDescent="0.3">
      <c r="A113" t="s">
        <v>203</v>
      </c>
      <c r="B113" t="s">
        <v>147</v>
      </c>
      <c r="C113" t="s">
        <v>148</v>
      </c>
      <c r="D113">
        <v>2003</v>
      </c>
      <c r="E113" t="s">
        <v>14</v>
      </c>
      <c r="F113" t="s">
        <v>11</v>
      </c>
      <c r="G113" t="s">
        <v>12</v>
      </c>
      <c r="H113" t="s">
        <v>379</v>
      </c>
    </row>
    <row r="114" spans="1:8" x14ac:dyDescent="0.3">
      <c r="A114" t="s">
        <v>204</v>
      </c>
      <c r="B114" t="s">
        <v>147</v>
      </c>
      <c r="C114" t="s">
        <v>148</v>
      </c>
      <c r="D114">
        <v>2003</v>
      </c>
      <c r="E114" t="s">
        <v>14</v>
      </c>
      <c r="F114" t="s">
        <v>11</v>
      </c>
      <c r="G114" t="s">
        <v>12</v>
      </c>
      <c r="H114" t="s">
        <v>379</v>
      </c>
    </row>
    <row r="115" spans="1:8" x14ac:dyDescent="0.3">
      <c r="A115" t="s">
        <v>205</v>
      </c>
      <c r="B115" t="s">
        <v>206</v>
      </c>
      <c r="C115" t="s">
        <v>148</v>
      </c>
      <c r="D115">
        <v>2004</v>
      </c>
      <c r="E115" t="s">
        <v>207</v>
      </c>
      <c r="F115" t="s">
        <v>11</v>
      </c>
      <c r="G115" t="s">
        <v>16</v>
      </c>
      <c r="H115" t="s">
        <v>379</v>
      </c>
    </row>
    <row r="116" spans="1:8" x14ac:dyDescent="0.3">
      <c r="A116" t="s">
        <v>208</v>
      </c>
      <c r="B116" t="s">
        <v>147</v>
      </c>
      <c r="C116" t="s">
        <v>148</v>
      </c>
      <c r="D116">
        <v>2004</v>
      </c>
      <c r="E116" t="s">
        <v>14</v>
      </c>
      <c r="F116" t="s">
        <v>11</v>
      </c>
      <c r="G116" t="s">
        <v>12</v>
      </c>
      <c r="H116" t="s">
        <v>379</v>
      </c>
    </row>
    <row r="117" spans="1:8" x14ac:dyDescent="0.3">
      <c r="A117" t="s">
        <v>209</v>
      </c>
      <c r="B117" t="s">
        <v>147</v>
      </c>
      <c r="C117" t="s">
        <v>148</v>
      </c>
      <c r="D117">
        <v>2005</v>
      </c>
      <c r="E117" t="s">
        <v>14</v>
      </c>
      <c r="F117" t="s">
        <v>11</v>
      </c>
      <c r="G117" t="s">
        <v>12</v>
      </c>
      <c r="H117" t="s">
        <v>379</v>
      </c>
    </row>
    <row r="118" spans="1:8" x14ac:dyDescent="0.3">
      <c r="A118" t="s">
        <v>210</v>
      </c>
      <c r="B118" t="s">
        <v>180</v>
      </c>
      <c r="C118" t="s">
        <v>148</v>
      </c>
      <c r="D118">
        <v>2007</v>
      </c>
      <c r="E118" t="s">
        <v>14</v>
      </c>
      <c r="F118" t="s">
        <v>11</v>
      </c>
      <c r="G118" t="s">
        <v>12</v>
      </c>
      <c r="H118" t="s">
        <v>379</v>
      </c>
    </row>
    <row r="119" spans="1:8" x14ac:dyDescent="0.3">
      <c r="A119" t="s">
        <v>211</v>
      </c>
      <c r="B119" t="s">
        <v>212</v>
      </c>
      <c r="C119" t="s">
        <v>148</v>
      </c>
      <c r="D119">
        <v>2009</v>
      </c>
      <c r="E119" t="s">
        <v>14</v>
      </c>
      <c r="F119" t="s">
        <v>11</v>
      </c>
      <c r="G119" t="s">
        <v>12</v>
      </c>
      <c r="H119" t="s">
        <v>379</v>
      </c>
    </row>
    <row r="120" spans="1:8" x14ac:dyDescent="0.3">
      <c r="A120" t="s">
        <v>213</v>
      </c>
      <c r="B120" t="s">
        <v>147</v>
      </c>
      <c r="C120" t="s">
        <v>148</v>
      </c>
      <c r="D120">
        <v>1994</v>
      </c>
      <c r="E120" t="s">
        <v>14</v>
      </c>
      <c r="F120" t="s">
        <v>11</v>
      </c>
      <c r="G120" t="s">
        <v>16</v>
      </c>
      <c r="H120" t="s">
        <v>379</v>
      </c>
    </row>
    <row r="121" spans="1:8" x14ac:dyDescent="0.3">
      <c r="A121" t="s">
        <v>214</v>
      </c>
      <c r="B121" t="s">
        <v>174</v>
      </c>
      <c r="C121" t="s">
        <v>148</v>
      </c>
      <c r="D121">
        <v>2010</v>
      </c>
      <c r="E121" t="s">
        <v>14</v>
      </c>
      <c r="F121" t="s">
        <v>11</v>
      </c>
      <c r="G121" t="s">
        <v>16</v>
      </c>
      <c r="H121" t="s">
        <v>379</v>
      </c>
    </row>
    <row r="122" spans="1:8" x14ac:dyDescent="0.3">
      <c r="A122" t="s">
        <v>215</v>
      </c>
      <c r="B122" t="s">
        <v>174</v>
      </c>
      <c r="C122" t="s">
        <v>148</v>
      </c>
      <c r="D122">
        <v>2010</v>
      </c>
      <c r="E122" t="s">
        <v>14</v>
      </c>
      <c r="F122" t="s">
        <v>11</v>
      </c>
      <c r="G122" t="s">
        <v>12</v>
      </c>
      <c r="H122" t="s">
        <v>379</v>
      </c>
    </row>
    <row r="123" spans="1:8" x14ac:dyDescent="0.3">
      <c r="A123" t="s">
        <v>216</v>
      </c>
      <c r="B123" t="s">
        <v>147</v>
      </c>
      <c r="C123" t="s">
        <v>148</v>
      </c>
      <c r="D123">
        <v>2011</v>
      </c>
      <c r="E123" t="s">
        <v>14</v>
      </c>
      <c r="F123" t="s">
        <v>11</v>
      </c>
      <c r="G123" t="s">
        <v>12</v>
      </c>
      <c r="H123" t="s">
        <v>379</v>
      </c>
    </row>
    <row r="124" spans="1:8" x14ac:dyDescent="0.3">
      <c r="A124" t="s">
        <v>217</v>
      </c>
      <c r="B124" t="s">
        <v>185</v>
      </c>
      <c r="C124" t="s">
        <v>148</v>
      </c>
      <c r="D124">
        <v>2012</v>
      </c>
      <c r="E124" t="s">
        <v>14</v>
      </c>
      <c r="F124" t="s">
        <v>11</v>
      </c>
      <c r="G124" t="s">
        <v>16</v>
      </c>
      <c r="H124" t="s">
        <v>379</v>
      </c>
    </row>
    <row r="125" spans="1:8" x14ac:dyDescent="0.3">
      <c r="A125" t="s">
        <v>218</v>
      </c>
      <c r="B125" t="s">
        <v>177</v>
      </c>
      <c r="C125" t="s">
        <v>148</v>
      </c>
      <c r="D125">
        <v>2012</v>
      </c>
      <c r="E125" t="s">
        <v>14</v>
      </c>
      <c r="F125" t="s">
        <v>11</v>
      </c>
      <c r="G125" t="s">
        <v>16</v>
      </c>
      <c r="H125" t="s">
        <v>379</v>
      </c>
    </row>
    <row r="126" spans="1:8" x14ac:dyDescent="0.3">
      <c r="A126" t="s">
        <v>219</v>
      </c>
      <c r="B126" t="s">
        <v>220</v>
      </c>
      <c r="C126" t="s">
        <v>148</v>
      </c>
      <c r="D126">
        <v>2012</v>
      </c>
      <c r="E126" t="s">
        <v>14</v>
      </c>
      <c r="F126" t="s">
        <v>11</v>
      </c>
      <c r="G126" t="s">
        <v>16</v>
      </c>
      <c r="H126" t="s">
        <v>379</v>
      </c>
    </row>
    <row r="127" spans="1:8" x14ac:dyDescent="0.3">
      <c r="A127" t="s">
        <v>221</v>
      </c>
      <c r="B127" t="s">
        <v>160</v>
      </c>
      <c r="C127" t="s">
        <v>148</v>
      </c>
      <c r="D127">
        <v>2012</v>
      </c>
      <c r="E127" t="s">
        <v>14</v>
      </c>
      <c r="F127" t="s">
        <v>11</v>
      </c>
      <c r="G127" t="s">
        <v>16</v>
      </c>
      <c r="H127" t="s">
        <v>379</v>
      </c>
    </row>
    <row r="128" spans="1:8" x14ac:dyDescent="0.3">
      <c r="A128" t="s">
        <v>222</v>
      </c>
      <c r="B128" t="s">
        <v>147</v>
      </c>
      <c r="C128" t="s">
        <v>148</v>
      </c>
      <c r="D128">
        <v>2012</v>
      </c>
      <c r="E128" t="s">
        <v>14</v>
      </c>
      <c r="F128" t="s">
        <v>11</v>
      </c>
      <c r="G128" t="s">
        <v>16</v>
      </c>
      <c r="H128" t="s">
        <v>379</v>
      </c>
    </row>
    <row r="129" spans="1:8" x14ac:dyDescent="0.3">
      <c r="A129" t="s">
        <v>223</v>
      </c>
      <c r="B129" t="s">
        <v>174</v>
      </c>
      <c r="C129" t="s">
        <v>148</v>
      </c>
      <c r="D129">
        <v>2012</v>
      </c>
      <c r="E129" t="s">
        <v>14</v>
      </c>
      <c r="F129" t="s">
        <v>11</v>
      </c>
      <c r="G129" t="s">
        <v>16</v>
      </c>
      <c r="H129" t="s">
        <v>379</v>
      </c>
    </row>
    <row r="130" spans="1:8" x14ac:dyDescent="0.3">
      <c r="A130" t="s">
        <v>224</v>
      </c>
      <c r="B130" t="s">
        <v>174</v>
      </c>
      <c r="C130" t="s">
        <v>148</v>
      </c>
      <c r="D130">
        <v>2012</v>
      </c>
      <c r="E130" t="s">
        <v>14</v>
      </c>
      <c r="F130" t="s">
        <v>11</v>
      </c>
      <c r="G130" t="s">
        <v>16</v>
      </c>
      <c r="H130" t="s">
        <v>379</v>
      </c>
    </row>
    <row r="131" spans="1:8" x14ac:dyDescent="0.3">
      <c r="A131" t="s">
        <v>225</v>
      </c>
      <c r="B131" t="s">
        <v>147</v>
      </c>
      <c r="C131" t="s">
        <v>148</v>
      </c>
      <c r="D131">
        <v>2002</v>
      </c>
      <c r="E131" t="s">
        <v>226</v>
      </c>
      <c r="F131" t="s">
        <v>11</v>
      </c>
      <c r="G131" t="s">
        <v>16</v>
      </c>
      <c r="H131" t="s">
        <v>379</v>
      </c>
    </row>
    <row r="132" spans="1:8" x14ac:dyDescent="0.3">
      <c r="A132" t="s">
        <v>227</v>
      </c>
      <c r="B132" t="s">
        <v>147</v>
      </c>
      <c r="C132" t="s">
        <v>148</v>
      </c>
      <c r="D132">
        <v>2012</v>
      </c>
      <c r="E132" t="s">
        <v>14</v>
      </c>
      <c r="F132" t="s">
        <v>11</v>
      </c>
      <c r="G132" t="s">
        <v>12</v>
      </c>
      <c r="H132" t="s">
        <v>379</v>
      </c>
    </row>
    <row r="133" spans="1:8" x14ac:dyDescent="0.3">
      <c r="A133" t="s">
        <v>228</v>
      </c>
      <c r="B133" t="s">
        <v>177</v>
      </c>
      <c r="C133" t="s">
        <v>148</v>
      </c>
      <c r="D133">
        <v>2014</v>
      </c>
      <c r="E133" t="s">
        <v>14</v>
      </c>
      <c r="F133" t="s">
        <v>229</v>
      </c>
      <c r="G133" t="s">
        <v>16</v>
      </c>
      <c r="H133" t="s">
        <v>379</v>
      </c>
    </row>
    <row r="134" spans="1:8" x14ac:dyDescent="0.3">
      <c r="A134" t="s">
        <v>230</v>
      </c>
      <c r="B134" t="s">
        <v>231</v>
      </c>
      <c r="C134" t="s">
        <v>148</v>
      </c>
      <c r="D134">
        <v>2014</v>
      </c>
      <c r="E134" t="s">
        <v>14</v>
      </c>
      <c r="F134" t="s">
        <v>11</v>
      </c>
      <c r="G134" t="s">
        <v>16</v>
      </c>
      <c r="H134" t="s">
        <v>379</v>
      </c>
    </row>
    <row r="135" spans="1:8" x14ac:dyDescent="0.3">
      <c r="A135" t="s">
        <v>232</v>
      </c>
      <c r="B135" t="s">
        <v>233</v>
      </c>
      <c r="C135" t="s">
        <v>148</v>
      </c>
      <c r="D135">
        <v>1873</v>
      </c>
      <c r="E135" t="s">
        <v>14</v>
      </c>
      <c r="F135" t="s">
        <v>11</v>
      </c>
      <c r="G135" t="s">
        <v>16</v>
      </c>
      <c r="H135" t="s">
        <v>379</v>
      </c>
    </row>
    <row r="136" spans="1:8" x14ac:dyDescent="0.3">
      <c r="A136" t="s">
        <v>234</v>
      </c>
      <c r="B136" t="s">
        <v>235</v>
      </c>
      <c r="C136" t="s">
        <v>148</v>
      </c>
      <c r="D136">
        <v>2015</v>
      </c>
      <c r="E136" t="s">
        <v>14</v>
      </c>
      <c r="F136" t="s">
        <v>11</v>
      </c>
      <c r="G136" t="s">
        <v>16</v>
      </c>
      <c r="H136" t="s">
        <v>379</v>
      </c>
    </row>
    <row r="137" spans="1:8" x14ac:dyDescent="0.3">
      <c r="A137" t="s">
        <v>236</v>
      </c>
      <c r="B137" t="s">
        <v>237</v>
      </c>
      <c r="C137" t="s">
        <v>148</v>
      </c>
      <c r="D137">
        <v>2015</v>
      </c>
      <c r="E137" t="s">
        <v>14</v>
      </c>
      <c r="F137" t="s">
        <v>11</v>
      </c>
      <c r="G137" t="s">
        <v>16</v>
      </c>
      <c r="H137" t="s">
        <v>379</v>
      </c>
    </row>
    <row r="138" spans="1:8" x14ac:dyDescent="0.3">
      <c r="A138" t="s">
        <v>238</v>
      </c>
      <c r="B138" t="s">
        <v>167</v>
      </c>
      <c r="C138" t="s">
        <v>148</v>
      </c>
      <c r="D138">
        <v>2015</v>
      </c>
      <c r="E138" t="s">
        <v>14</v>
      </c>
      <c r="F138" t="s">
        <v>11</v>
      </c>
      <c r="G138" t="s">
        <v>16</v>
      </c>
      <c r="H138" t="s">
        <v>379</v>
      </c>
    </row>
    <row r="139" spans="1:8" x14ac:dyDescent="0.3">
      <c r="A139" t="s">
        <v>239</v>
      </c>
      <c r="B139" t="s">
        <v>147</v>
      </c>
      <c r="C139" t="s">
        <v>148</v>
      </c>
      <c r="D139">
        <v>2015</v>
      </c>
      <c r="E139" t="s">
        <v>14</v>
      </c>
      <c r="F139" t="s">
        <v>11</v>
      </c>
      <c r="G139" t="s">
        <v>12</v>
      </c>
      <c r="H139" t="s">
        <v>379</v>
      </c>
    </row>
    <row r="140" spans="1:8" x14ac:dyDescent="0.3">
      <c r="A140" t="s">
        <v>240</v>
      </c>
      <c r="B140" t="s">
        <v>185</v>
      </c>
      <c r="C140" t="s">
        <v>148</v>
      </c>
      <c r="D140">
        <v>2013</v>
      </c>
      <c r="E140" t="s">
        <v>14</v>
      </c>
      <c r="F140" t="s">
        <v>11</v>
      </c>
      <c r="G140" t="s">
        <v>12</v>
      </c>
      <c r="H140" t="s">
        <v>379</v>
      </c>
    </row>
    <row r="141" spans="1:8" x14ac:dyDescent="0.3">
      <c r="A141" t="s">
        <v>241</v>
      </c>
      <c r="B141" t="s">
        <v>147</v>
      </c>
      <c r="C141" t="s">
        <v>148</v>
      </c>
      <c r="D141">
        <v>1997</v>
      </c>
      <c r="E141" t="s">
        <v>14</v>
      </c>
      <c r="F141" t="s">
        <v>41</v>
      </c>
      <c r="G141" t="s">
        <v>16</v>
      </c>
      <c r="H141" t="s">
        <v>379</v>
      </c>
    </row>
    <row r="142" spans="1:8" x14ac:dyDescent="0.3">
      <c r="A142" t="s">
        <v>242</v>
      </c>
      <c r="B142" t="s">
        <v>153</v>
      </c>
      <c r="C142" t="s">
        <v>148</v>
      </c>
      <c r="D142">
        <v>1974</v>
      </c>
      <c r="E142" t="s">
        <v>14</v>
      </c>
      <c r="F142" t="s">
        <v>41</v>
      </c>
      <c r="G142" t="s">
        <v>16</v>
      </c>
      <c r="H142" t="s">
        <v>379</v>
      </c>
    </row>
    <row r="143" spans="1:8" x14ac:dyDescent="0.3">
      <c r="A143" t="s">
        <v>243</v>
      </c>
      <c r="B143" t="s">
        <v>174</v>
      </c>
      <c r="C143" t="s">
        <v>148</v>
      </c>
      <c r="D143">
        <v>1951</v>
      </c>
      <c r="E143" t="s">
        <v>14</v>
      </c>
      <c r="F143" t="s">
        <v>41</v>
      </c>
      <c r="G143" t="s">
        <v>16</v>
      </c>
      <c r="H143" t="s">
        <v>379</v>
      </c>
    </row>
    <row r="144" spans="1:8" x14ac:dyDescent="0.3">
      <c r="A144" t="s">
        <v>244</v>
      </c>
      <c r="B144" t="s">
        <v>153</v>
      </c>
      <c r="C144" t="s">
        <v>148</v>
      </c>
      <c r="D144">
        <v>2015</v>
      </c>
      <c r="E144" t="s">
        <v>14</v>
      </c>
      <c r="F144" t="s">
        <v>41</v>
      </c>
      <c r="G144" t="s">
        <v>16</v>
      </c>
      <c r="H144" t="s">
        <v>379</v>
      </c>
    </row>
    <row r="145" spans="1:8" x14ac:dyDescent="0.3">
      <c r="A145" t="s">
        <v>245</v>
      </c>
      <c r="B145" t="s">
        <v>147</v>
      </c>
      <c r="C145" t="s">
        <v>148</v>
      </c>
      <c r="D145">
        <v>1955</v>
      </c>
      <c r="E145" t="s">
        <v>14</v>
      </c>
      <c r="F145" t="s">
        <v>11</v>
      </c>
      <c r="G145" t="s">
        <v>16</v>
      </c>
      <c r="H145" t="s">
        <v>379</v>
      </c>
    </row>
    <row r="146" spans="1:8" x14ac:dyDescent="0.3">
      <c r="A146" t="s">
        <v>246</v>
      </c>
      <c r="B146" t="s">
        <v>220</v>
      </c>
      <c r="C146" t="s">
        <v>148</v>
      </c>
      <c r="D146">
        <v>2019</v>
      </c>
      <c r="E146" t="s">
        <v>14</v>
      </c>
      <c r="F146" t="s">
        <v>44</v>
      </c>
      <c r="G146" t="s">
        <v>16</v>
      </c>
      <c r="H146" t="s">
        <v>379</v>
      </c>
    </row>
    <row r="147" spans="1:8" x14ac:dyDescent="0.3">
      <c r="A147" t="s">
        <v>247</v>
      </c>
      <c r="B147" t="s">
        <v>153</v>
      </c>
      <c r="C147" t="s">
        <v>148</v>
      </c>
      <c r="D147">
        <v>1950</v>
      </c>
      <c r="E147" t="s">
        <v>14</v>
      </c>
      <c r="F147" t="s">
        <v>11</v>
      </c>
      <c r="G147" t="s">
        <v>16</v>
      </c>
      <c r="H147" t="s">
        <v>379</v>
      </c>
    </row>
    <row r="148" spans="1:8" x14ac:dyDescent="0.3">
      <c r="A148" t="s">
        <v>248</v>
      </c>
      <c r="B148" t="s">
        <v>147</v>
      </c>
      <c r="C148" t="s">
        <v>148</v>
      </c>
      <c r="D148">
        <v>2019</v>
      </c>
      <c r="E148" t="s">
        <v>14</v>
      </c>
      <c r="F148" t="s">
        <v>249</v>
      </c>
      <c r="G148" t="s">
        <v>16</v>
      </c>
      <c r="H148" t="s">
        <v>379</v>
      </c>
    </row>
    <row r="149" spans="1:8" x14ac:dyDescent="0.3">
      <c r="A149" t="s">
        <v>250</v>
      </c>
      <c r="B149" t="s">
        <v>251</v>
      </c>
      <c r="C149" t="s">
        <v>148</v>
      </c>
      <c r="D149">
        <v>2014</v>
      </c>
      <c r="E149" t="s">
        <v>14</v>
      </c>
      <c r="F149" t="s">
        <v>11</v>
      </c>
      <c r="G149" t="s">
        <v>16</v>
      </c>
      <c r="H149" t="s">
        <v>379</v>
      </c>
    </row>
    <row r="150" spans="1:8" x14ac:dyDescent="0.3">
      <c r="A150" t="s">
        <v>252</v>
      </c>
      <c r="B150" t="s">
        <v>253</v>
      </c>
      <c r="C150" t="s">
        <v>148</v>
      </c>
      <c r="D150">
        <v>2021</v>
      </c>
      <c r="E150" t="s">
        <v>14</v>
      </c>
      <c r="F150" t="s">
        <v>254</v>
      </c>
      <c r="G150" t="s">
        <v>16</v>
      </c>
      <c r="H150" t="s">
        <v>379</v>
      </c>
    </row>
    <row r="151" spans="1:8" x14ac:dyDescent="0.3">
      <c r="A151" t="s">
        <v>255</v>
      </c>
      <c r="B151" t="s">
        <v>256</v>
      </c>
      <c r="C151" t="s">
        <v>148</v>
      </c>
      <c r="D151">
        <v>2021</v>
      </c>
      <c r="E151" t="s">
        <v>14</v>
      </c>
      <c r="F151" t="s">
        <v>11</v>
      </c>
      <c r="G151" t="s">
        <v>16</v>
      </c>
      <c r="H151" t="s">
        <v>379</v>
      </c>
    </row>
    <row r="152" spans="1:8" x14ac:dyDescent="0.3">
      <c r="A152" t="s">
        <v>257</v>
      </c>
      <c r="B152" t="s">
        <v>258</v>
      </c>
      <c r="C152" t="s">
        <v>148</v>
      </c>
      <c r="D152">
        <v>2020</v>
      </c>
      <c r="E152" t="s">
        <v>14</v>
      </c>
      <c r="F152" t="s">
        <v>11</v>
      </c>
      <c r="G152" t="s">
        <v>16</v>
      </c>
      <c r="H152" t="s">
        <v>379</v>
      </c>
    </row>
    <row r="153" spans="1:8" x14ac:dyDescent="0.3">
      <c r="A153" t="s">
        <v>259</v>
      </c>
      <c r="B153" t="s">
        <v>163</v>
      </c>
      <c r="C153" t="s">
        <v>148</v>
      </c>
      <c r="D153">
        <v>2020</v>
      </c>
      <c r="E153" t="s">
        <v>14</v>
      </c>
      <c r="F153" t="s">
        <v>11</v>
      </c>
      <c r="G153" t="s">
        <v>16</v>
      </c>
      <c r="H153" t="s">
        <v>379</v>
      </c>
    </row>
    <row r="154" spans="1:8" x14ac:dyDescent="0.3">
      <c r="A154" t="s">
        <v>260</v>
      </c>
      <c r="B154" t="s">
        <v>192</v>
      </c>
      <c r="C154" t="s">
        <v>148</v>
      </c>
      <c r="D154">
        <v>2021</v>
      </c>
      <c r="E154" t="s">
        <v>14</v>
      </c>
      <c r="F154" t="s">
        <v>11</v>
      </c>
      <c r="G154" t="s">
        <v>16</v>
      </c>
      <c r="H154" t="s">
        <v>379</v>
      </c>
    </row>
    <row r="155" spans="1:8" x14ac:dyDescent="0.3">
      <c r="A155" t="s">
        <v>261</v>
      </c>
      <c r="B155" t="s">
        <v>147</v>
      </c>
      <c r="C155" t="s">
        <v>148</v>
      </c>
      <c r="D155">
        <v>2020</v>
      </c>
      <c r="E155" t="s">
        <v>14</v>
      </c>
      <c r="F155" t="s">
        <v>11</v>
      </c>
      <c r="G155" t="s">
        <v>12</v>
      </c>
      <c r="H155" t="s">
        <v>379</v>
      </c>
    </row>
    <row r="156" spans="1:8" x14ac:dyDescent="0.3">
      <c r="A156" t="s">
        <v>262</v>
      </c>
      <c r="B156" t="s">
        <v>263</v>
      </c>
      <c r="C156" t="s">
        <v>148</v>
      </c>
      <c r="D156">
        <v>2021</v>
      </c>
      <c r="E156" t="s">
        <v>14</v>
      </c>
      <c r="F156" t="s">
        <v>11</v>
      </c>
      <c r="G156" t="s">
        <v>16</v>
      </c>
      <c r="H156" t="s">
        <v>379</v>
      </c>
    </row>
    <row r="157" spans="1:8" x14ac:dyDescent="0.3">
      <c r="A157" t="s">
        <v>264</v>
      </c>
      <c r="B157" t="s">
        <v>147</v>
      </c>
      <c r="C157" t="s">
        <v>148</v>
      </c>
      <c r="D157">
        <v>2022</v>
      </c>
      <c r="E157" t="s">
        <v>14</v>
      </c>
      <c r="F157" t="s">
        <v>11</v>
      </c>
      <c r="G157" t="s">
        <v>12</v>
      </c>
      <c r="H157" t="s">
        <v>379</v>
      </c>
    </row>
    <row r="158" spans="1:8" x14ac:dyDescent="0.3">
      <c r="A158" t="s">
        <v>265</v>
      </c>
      <c r="B158" t="s">
        <v>185</v>
      </c>
      <c r="C158" t="s">
        <v>148</v>
      </c>
      <c r="D158">
        <v>2022</v>
      </c>
      <c r="E158" t="s">
        <v>14</v>
      </c>
      <c r="F158" t="s">
        <v>11</v>
      </c>
      <c r="G158" t="s">
        <v>12</v>
      </c>
      <c r="H158" t="s">
        <v>379</v>
      </c>
    </row>
    <row r="159" spans="1:8" x14ac:dyDescent="0.3">
      <c r="A159" t="s">
        <v>266</v>
      </c>
      <c r="B159" t="s">
        <v>153</v>
      </c>
      <c r="C159" t="s">
        <v>148</v>
      </c>
      <c r="D159">
        <v>2022</v>
      </c>
      <c r="E159" t="s">
        <v>14</v>
      </c>
      <c r="F159" t="s">
        <v>11</v>
      </c>
      <c r="G159" t="s">
        <v>16</v>
      </c>
      <c r="H159" t="s">
        <v>379</v>
      </c>
    </row>
    <row r="160" spans="1:8" x14ac:dyDescent="0.3">
      <c r="A160" t="s">
        <v>267</v>
      </c>
      <c r="B160" t="s">
        <v>268</v>
      </c>
      <c r="C160" t="s">
        <v>269</v>
      </c>
      <c r="D160">
        <v>1881</v>
      </c>
      <c r="E160" t="s">
        <v>14</v>
      </c>
      <c r="F160" t="s">
        <v>11</v>
      </c>
      <c r="G160" t="s">
        <v>16</v>
      </c>
      <c r="H160" t="s">
        <v>379</v>
      </c>
    </row>
    <row r="161" spans="1:8" x14ac:dyDescent="0.3">
      <c r="A161" t="s">
        <v>270</v>
      </c>
      <c r="B161" t="s">
        <v>31</v>
      </c>
      <c r="C161" t="s">
        <v>269</v>
      </c>
      <c r="D161">
        <v>1885</v>
      </c>
      <c r="E161" t="s">
        <v>14</v>
      </c>
      <c r="F161" t="s">
        <v>11</v>
      </c>
      <c r="G161" t="s">
        <v>16</v>
      </c>
      <c r="H161" t="s">
        <v>379</v>
      </c>
    </row>
    <row r="162" spans="1:8" x14ac:dyDescent="0.3">
      <c r="A162" t="s">
        <v>271</v>
      </c>
      <c r="B162" t="s">
        <v>31</v>
      </c>
      <c r="C162" t="s">
        <v>269</v>
      </c>
      <c r="D162">
        <v>1922</v>
      </c>
      <c r="E162" t="s">
        <v>272</v>
      </c>
      <c r="F162" t="s">
        <v>11</v>
      </c>
      <c r="G162" t="s">
        <v>16</v>
      </c>
      <c r="H162" t="s">
        <v>379</v>
      </c>
    </row>
    <row r="163" spans="1:8" x14ac:dyDescent="0.3">
      <c r="A163" t="s">
        <v>273</v>
      </c>
      <c r="B163" t="s">
        <v>31</v>
      </c>
      <c r="C163" t="s">
        <v>269</v>
      </c>
      <c r="D163">
        <v>1945</v>
      </c>
      <c r="E163" t="s">
        <v>14</v>
      </c>
      <c r="F163" t="s">
        <v>11</v>
      </c>
      <c r="G163" t="s">
        <v>16</v>
      </c>
      <c r="H163" t="s">
        <v>379</v>
      </c>
    </row>
    <row r="164" spans="1:8" x14ac:dyDescent="0.3">
      <c r="A164" t="s">
        <v>274</v>
      </c>
      <c r="B164" t="s">
        <v>268</v>
      </c>
      <c r="C164" t="s">
        <v>269</v>
      </c>
      <c r="D164">
        <v>1947</v>
      </c>
      <c r="E164" t="s">
        <v>275</v>
      </c>
      <c r="F164" t="s">
        <v>11</v>
      </c>
      <c r="G164" t="s">
        <v>16</v>
      </c>
      <c r="H164" t="s">
        <v>379</v>
      </c>
    </row>
    <row r="165" spans="1:8" x14ac:dyDescent="0.3">
      <c r="A165" t="s">
        <v>276</v>
      </c>
      <c r="B165" t="s">
        <v>31</v>
      </c>
      <c r="C165" t="s">
        <v>269</v>
      </c>
      <c r="D165">
        <v>1951</v>
      </c>
      <c r="E165" t="s">
        <v>14</v>
      </c>
      <c r="F165" t="s">
        <v>11</v>
      </c>
      <c r="G165" t="s">
        <v>16</v>
      </c>
      <c r="H165" t="s">
        <v>379</v>
      </c>
    </row>
    <row r="166" spans="1:8" x14ac:dyDescent="0.3">
      <c r="A166" t="s">
        <v>277</v>
      </c>
      <c r="B166" t="s">
        <v>31</v>
      </c>
      <c r="C166" t="s">
        <v>269</v>
      </c>
      <c r="D166">
        <v>1955</v>
      </c>
      <c r="E166" t="s">
        <v>14</v>
      </c>
      <c r="F166" t="s">
        <v>11</v>
      </c>
      <c r="G166" t="s">
        <v>16</v>
      </c>
      <c r="H166" t="s">
        <v>379</v>
      </c>
    </row>
    <row r="167" spans="1:8" x14ac:dyDescent="0.3">
      <c r="A167" t="s">
        <v>278</v>
      </c>
      <c r="B167" t="s">
        <v>31</v>
      </c>
      <c r="C167" t="s">
        <v>269</v>
      </c>
      <c r="D167">
        <v>1962</v>
      </c>
      <c r="E167" t="s">
        <v>14</v>
      </c>
      <c r="F167" t="s">
        <v>11</v>
      </c>
      <c r="G167" t="s">
        <v>16</v>
      </c>
      <c r="H167" t="s">
        <v>379</v>
      </c>
    </row>
    <row r="168" spans="1:8" x14ac:dyDescent="0.3">
      <c r="A168" t="s">
        <v>279</v>
      </c>
      <c r="B168" t="s">
        <v>268</v>
      </c>
      <c r="C168" t="s">
        <v>269</v>
      </c>
      <c r="D168">
        <v>1963</v>
      </c>
      <c r="E168" t="s">
        <v>280</v>
      </c>
      <c r="F168" t="s">
        <v>11</v>
      </c>
      <c r="G168" t="s">
        <v>16</v>
      </c>
      <c r="H168" t="s">
        <v>379</v>
      </c>
    </row>
    <row r="169" spans="1:8" x14ac:dyDescent="0.3">
      <c r="A169" t="s">
        <v>281</v>
      </c>
      <c r="B169" t="s">
        <v>31</v>
      </c>
      <c r="C169" t="s">
        <v>269</v>
      </c>
      <c r="D169">
        <v>1970</v>
      </c>
      <c r="E169" t="s">
        <v>14</v>
      </c>
      <c r="F169" t="s">
        <v>11</v>
      </c>
      <c r="G169" t="s">
        <v>76</v>
      </c>
      <c r="H169" t="s">
        <v>379</v>
      </c>
    </row>
    <row r="170" spans="1:8" x14ac:dyDescent="0.3">
      <c r="A170" t="s">
        <v>282</v>
      </c>
      <c r="B170" t="s">
        <v>283</v>
      </c>
      <c r="C170" t="s">
        <v>269</v>
      </c>
      <c r="D170">
        <v>1974</v>
      </c>
      <c r="E170" t="s">
        <v>284</v>
      </c>
      <c r="F170" t="s">
        <v>11</v>
      </c>
      <c r="G170" t="s">
        <v>16</v>
      </c>
      <c r="H170" t="s">
        <v>379</v>
      </c>
    </row>
    <row r="171" spans="1:8" x14ac:dyDescent="0.3">
      <c r="A171" t="s">
        <v>285</v>
      </c>
      <c r="B171" t="s">
        <v>286</v>
      </c>
      <c r="C171" t="s">
        <v>269</v>
      </c>
      <c r="D171">
        <v>1974</v>
      </c>
      <c r="E171" t="s">
        <v>287</v>
      </c>
      <c r="F171" t="s">
        <v>11</v>
      </c>
      <c r="G171" t="s">
        <v>16</v>
      </c>
      <c r="H171" t="s">
        <v>379</v>
      </c>
    </row>
    <row r="172" spans="1:8" x14ac:dyDescent="0.3">
      <c r="A172" t="s">
        <v>288</v>
      </c>
      <c r="B172" t="s">
        <v>289</v>
      </c>
      <c r="C172" t="s">
        <v>269</v>
      </c>
      <c r="D172">
        <v>1977</v>
      </c>
      <c r="E172" t="s">
        <v>290</v>
      </c>
      <c r="F172" t="s">
        <v>11</v>
      </c>
      <c r="G172" t="s">
        <v>16</v>
      </c>
      <c r="H172" t="s">
        <v>379</v>
      </c>
    </row>
    <row r="173" spans="1:8" x14ac:dyDescent="0.3">
      <c r="A173" t="s">
        <v>291</v>
      </c>
      <c r="B173" t="s">
        <v>31</v>
      </c>
      <c r="C173" t="s">
        <v>269</v>
      </c>
      <c r="D173">
        <v>1989</v>
      </c>
      <c r="E173" t="s">
        <v>14</v>
      </c>
      <c r="F173" t="s">
        <v>11</v>
      </c>
      <c r="G173" t="s">
        <v>12</v>
      </c>
      <c r="H173" t="s">
        <v>379</v>
      </c>
    </row>
    <row r="174" spans="1:8" x14ac:dyDescent="0.3">
      <c r="A174" t="s">
        <v>292</v>
      </c>
      <c r="B174" t="s">
        <v>31</v>
      </c>
      <c r="C174" t="s">
        <v>269</v>
      </c>
      <c r="D174">
        <v>1989</v>
      </c>
      <c r="E174" t="s">
        <v>14</v>
      </c>
      <c r="F174" t="s">
        <v>11</v>
      </c>
      <c r="G174" t="s">
        <v>12</v>
      </c>
      <c r="H174" t="s">
        <v>379</v>
      </c>
    </row>
    <row r="175" spans="1:8" x14ac:dyDescent="0.3">
      <c r="A175" t="s">
        <v>293</v>
      </c>
      <c r="B175" t="s">
        <v>31</v>
      </c>
      <c r="C175" t="s">
        <v>269</v>
      </c>
      <c r="D175">
        <v>1991</v>
      </c>
      <c r="E175" t="s">
        <v>8</v>
      </c>
      <c r="F175" t="s">
        <v>11</v>
      </c>
      <c r="G175" t="s">
        <v>12</v>
      </c>
      <c r="H175" t="s">
        <v>379</v>
      </c>
    </row>
    <row r="176" spans="1:8" x14ac:dyDescent="0.3">
      <c r="A176" t="s">
        <v>294</v>
      </c>
      <c r="B176" t="s">
        <v>31</v>
      </c>
      <c r="C176" t="s">
        <v>269</v>
      </c>
      <c r="D176">
        <v>1993</v>
      </c>
      <c r="E176" t="s">
        <v>14</v>
      </c>
      <c r="F176" t="s">
        <v>11</v>
      </c>
      <c r="G176" t="s">
        <v>12</v>
      </c>
      <c r="H176" t="s">
        <v>379</v>
      </c>
    </row>
    <row r="177" spans="1:8" x14ac:dyDescent="0.3">
      <c r="A177" t="s">
        <v>295</v>
      </c>
      <c r="B177" t="s">
        <v>31</v>
      </c>
      <c r="C177" t="s">
        <v>269</v>
      </c>
      <c r="D177">
        <v>1993</v>
      </c>
      <c r="E177" t="s">
        <v>14</v>
      </c>
      <c r="F177" t="s">
        <v>11</v>
      </c>
      <c r="G177" t="s">
        <v>12</v>
      </c>
      <c r="H177" t="s">
        <v>379</v>
      </c>
    </row>
    <row r="178" spans="1:8" x14ac:dyDescent="0.3">
      <c r="A178" t="s">
        <v>296</v>
      </c>
      <c r="B178" t="s">
        <v>297</v>
      </c>
      <c r="C178" t="s">
        <v>269</v>
      </c>
      <c r="D178">
        <v>1994</v>
      </c>
      <c r="E178" t="s">
        <v>298</v>
      </c>
      <c r="F178" t="s">
        <v>11</v>
      </c>
      <c r="G178" t="s">
        <v>16</v>
      </c>
      <c r="H178" t="s">
        <v>379</v>
      </c>
    </row>
    <row r="179" spans="1:8" x14ac:dyDescent="0.3">
      <c r="A179" t="s">
        <v>299</v>
      </c>
      <c r="B179" t="s">
        <v>31</v>
      </c>
      <c r="C179" t="s">
        <v>269</v>
      </c>
      <c r="D179">
        <v>1994</v>
      </c>
      <c r="E179" t="s">
        <v>14</v>
      </c>
      <c r="F179" t="s">
        <v>11</v>
      </c>
      <c r="G179" t="s">
        <v>12</v>
      </c>
      <c r="H179" t="s">
        <v>379</v>
      </c>
    </row>
    <row r="180" spans="1:8" x14ac:dyDescent="0.3">
      <c r="A180" t="s">
        <v>300</v>
      </c>
      <c r="B180" t="s">
        <v>31</v>
      </c>
      <c r="C180" t="s">
        <v>269</v>
      </c>
      <c r="D180">
        <v>1995</v>
      </c>
      <c r="E180" t="s">
        <v>14</v>
      </c>
      <c r="F180" t="s">
        <v>11</v>
      </c>
      <c r="G180" t="s">
        <v>12</v>
      </c>
      <c r="H180" t="s">
        <v>379</v>
      </c>
    </row>
    <row r="181" spans="1:8" x14ac:dyDescent="0.3">
      <c r="A181" t="s">
        <v>301</v>
      </c>
      <c r="B181" t="s">
        <v>31</v>
      </c>
      <c r="C181" t="s">
        <v>269</v>
      </c>
      <c r="D181">
        <v>1995</v>
      </c>
      <c r="E181" t="s">
        <v>302</v>
      </c>
      <c r="F181" t="s">
        <v>11</v>
      </c>
      <c r="G181" t="s">
        <v>12</v>
      </c>
      <c r="H181" t="s">
        <v>379</v>
      </c>
    </row>
    <row r="182" spans="1:8" x14ac:dyDescent="0.3">
      <c r="A182" t="s">
        <v>303</v>
      </c>
      <c r="B182" t="s">
        <v>304</v>
      </c>
      <c r="C182" t="s">
        <v>269</v>
      </c>
      <c r="D182">
        <v>1997</v>
      </c>
      <c r="E182" t="s">
        <v>305</v>
      </c>
      <c r="F182" t="s">
        <v>11</v>
      </c>
      <c r="G182" t="s">
        <v>12</v>
      </c>
      <c r="H182" t="s">
        <v>379</v>
      </c>
    </row>
    <row r="183" spans="1:8" x14ac:dyDescent="0.3">
      <c r="A183" t="s">
        <v>306</v>
      </c>
      <c r="B183" t="s">
        <v>31</v>
      </c>
      <c r="C183" t="s">
        <v>269</v>
      </c>
      <c r="D183">
        <v>1997</v>
      </c>
      <c r="E183" t="s">
        <v>14</v>
      </c>
      <c r="F183" t="s">
        <v>11</v>
      </c>
      <c r="G183" t="s">
        <v>12</v>
      </c>
      <c r="H183" t="s">
        <v>379</v>
      </c>
    </row>
    <row r="184" spans="1:8" x14ac:dyDescent="0.3">
      <c r="A184" t="s">
        <v>307</v>
      </c>
      <c r="B184" t="s">
        <v>31</v>
      </c>
      <c r="C184" t="s">
        <v>269</v>
      </c>
      <c r="D184">
        <v>1987</v>
      </c>
      <c r="E184" t="s">
        <v>308</v>
      </c>
      <c r="F184" t="s">
        <v>11</v>
      </c>
      <c r="G184" t="s">
        <v>12</v>
      </c>
      <c r="H184" t="s">
        <v>379</v>
      </c>
    </row>
    <row r="185" spans="1:8" x14ac:dyDescent="0.3">
      <c r="A185" t="s">
        <v>309</v>
      </c>
      <c r="B185" t="s">
        <v>31</v>
      </c>
      <c r="C185" t="s">
        <v>269</v>
      </c>
      <c r="D185">
        <v>1998</v>
      </c>
      <c r="E185" t="s">
        <v>14</v>
      </c>
      <c r="F185" t="s">
        <v>11</v>
      </c>
      <c r="G185" t="s">
        <v>12</v>
      </c>
      <c r="H185" t="s">
        <v>379</v>
      </c>
    </row>
    <row r="186" spans="1:8" x14ac:dyDescent="0.3">
      <c r="A186" t="s">
        <v>310</v>
      </c>
      <c r="B186" t="s">
        <v>31</v>
      </c>
      <c r="C186" t="s">
        <v>269</v>
      </c>
      <c r="D186">
        <v>1998</v>
      </c>
      <c r="E186" t="s">
        <v>311</v>
      </c>
      <c r="F186" t="s">
        <v>11</v>
      </c>
      <c r="G186" t="s">
        <v>12</v>
      </c>
      <c r="H186" t="s">
        <v>379</v>
      </c>
    </row>
    <row r="187" spans="1:8" x14ac:dyDescent="0.3">
      <c r="A187" t="s">
        <v>312</v>
      </c>
      <c r="B187" t="s">
        <v>31</v>
      </c>
      <c r="C187" t="s">
        <v>269</v>
      </c>
      <c r="D187">
        <v>2000</v>
      </c>
      <c r="E187" t="s">
        <v>14</v>
      </c>
      <c r="F187" t="s">
        <v>11</v>
      </c>
      <c r="G187" t="s">
        <v>12</v>
      </c>
      <c r="H187" t="s">
        <v>379</v>
      </c>
    </row>
    <row r="188" spans="1:8" x14ac:dyDescent="0.3">
      <c r="A188" t="s">
        <v>313</v>
      </c>
      <c r="B188" t="s">
        <v>31</v>
      </c>
      <c r="C188" t="s">
        <v>269</v>
      </c>
      <c r="D188">
        <v>2001</v>
      </c>
      <c r="E188" t="s">
        <v>14</v>
      </c>
      <c r="F188" t="s">
        <v>11</v>
      </c>
      <c r="G188" t="s">
        <v>12</v>
      </c>
      <c r="H188" t="s">
        <v>379</v>
      </c>
    </row>
    <row r="189" spans="1:8" x14ac:dyDescent="0.3">
      <c r="A189" t="s">
        <v>314</v>
      </c>
      <c r="B189" t="s">
        <v>31</v>
      </c>
      <c r="C189" t="s">
        <v>269</v>
      </c>
      <c r="D189">
        <v>2001</v>
      </c>
      <c r="E189" t="s">
        <v>14</v>
      </c>
      <c r="F189" t="s">
        <v>11</v>
      </c>
      <c r="G189" t="s">
        <v>12</v>
      </c>
      <c r="H189" t="s">
        <v>379</v>
      </c>
    </row>
    <row r="190" spans="1:8" x14ac:dyDescent="0.3">
      <c r="A190" t="s">
        <v>315</v>
      </c>
      <c r="B190" t="s">
        <v>31</v>
      </c>
      <c r="C190" t="s">
        <v>269</v>
      </c>
      <c r="D190">
        <v>2004</v>
      </c>
      <c r="E190" t="s">
        <v>14</v>
      </c>
      <c r="F190" t="s">
        <v>11</v>
      </c>
      <c r="G190" t="s">
        <v>12</v>
      </c>
      <c r="H190" t="s">
        <v>379</v>
      </c>
    </row>
    <row r="191" spans="1:8" x14ac:dyDescent="0.3">
      <c r="A191" t="s">
        <v>316</v>
      </c>
      <c r="B191" t="s">
        <v>304</v>
      </c>
      <c r="C191" t="s">
        <v>269</v>
      </c>
      <c r="D191">
        <v>2004</v>
      </c>
      <c r="E191" t="s">
        <v>14</v>
      </c>
      <c r="F191" t="s">
        <v>11</v>
      </c>
      <c r="G191" t="s">
        <v>12</v>
      </c>
      <c r="H191" t="s">
        <v>379</v>
      </c>
    </row>
    <row r="192" spans="1:8" x14ac:dyDescent="0.3">
      <c r="A192" t="s">
        <v>317</v>
      </c>
      <c r="B192" t="s">
        <v>31</v>
      </c>
      <c r="C192" t="s">
        <v>269</v>
      </c>
      <c r="D192">
        <v>1983</v>
      </c>
      <c r="E192" t="s">
        <v>318</v>
      </c>
      <c r="F192" t="s">
        <v>11</v>
      </c>
      <c r="G192" t="s">
        <v>12</v>
      </c>
      <c r="H192" t="s">
        <v>379</v>
      </c>
    </row>
    <row r="193" spans="1:8" x14ac:dyDescent="0.3">
      <c r="A193" t="s">
        <v>319</v>
      </c>
      <c r="B193" t="s">
        <v>287</v>
      </c>
      <c r="C193" t="s">
        <v>269</v>
      </c>
      <c r="D193">
        <v>2008</v>
      </c>
      <c r="E193" t="s">
        <v>14</v>
      </c>
      <c r="F193" t="s">
        <v>11</v>
      </c>
      <c r="G193" t="s">
        <v>16</v>
      </c>
      <c r="H193" t="s">
        <v>379</v>
      </c>
    </row>
    <row r="194" spans="1:8" x14ac:dyDescent="0.3">
      <c r="A194" t="s">
        <v>320</v>
      </c>
      <c r="B194" t="s">
        <v>31</v>
      </c>
      <c r="C194" t="s">
        <v>269</v>
      </c>
      <c r="D194">
        <v>1998</v>
      </c>
      <c r="E194" t="s">
        <v>14</v>
      </c>
      <c r="F194" t="s">
        <v>11</v>
      </c>
      <c r="G194" t="s">
        <v>12</v>
      </c>
      <c r="H194" t="s">
        <v>379</v>
      </c>
    </row>
    <row r="195" spans="1:8" x14ac:dyDescent="0.3">
      <c r="A195" t="s">
        <v>321</v>
      </c>
      <c r="B195" t="s">
        <v>31</v>
      </c>
      <c r="C195" t="s">
        <v>269</v>
      </c>
      <c r="D195">
        <v>2009</v>
      </c>
      <c r="E195" t="s">
        <v>14</v>
      </c>
      <c r="F195" t="s">
        <v>11</v>
      </c>
      <c r="G195" t="s">
        <v>12</v>
      </c>
      <c r="H195" t="s">
        <v>379</v>
      </c>
    </row>
    <row r="196" spans="1:8" x14ac:dyDescent="0.3">
      <c r="A196" t="s">
        <v>322</v>
      </c>
      <c r="B196" t="s">
        <v>31</v>
      </c>
      <c r="C196" t="s">
        <v>269</v>
      </c>
      <c r="D196">
        <v>2009</v>
      </c>
      <c r="E196" t="s">
        <v>14</v>
      </c>
      <c r="F196" t="s">
        <v>11</v>
      </c>
      <c r="G196" t="s">
        <v>12</v>
      </c>
      <c r="H196" t="s">
        <v>379</v>
      </c>
    </row>
    <row r="197" spans="1:8" x14ac:dyDescent="0.3">
      <c r="A197" t="s">
        <v>323</v>
      </c>
      <c r="B197" t="s">
        <v>31</v>
      </c>
      <c r="C197" t="s">
        <v>269</v>
      </c>
      <c r="D197">
        <v>2009</v>
      </c>
      <c r="E197" t="s">
        <v>14</v>
      </c>
      <c r="F197" t="s">
        <v>11</v>
      </c>
      <c r="G197" t="s">
        <v>12</v>
      </c>
      <c r="H197" t="s">
        <v>379</v>
      </c>
    </row>
    <row r="198" spans="1:8" x14ac:dyDescent="0.3">
      <c r="A198" t="s">
        <v>324</v>
      </c>
      <c r="B198" t="s">
        <v>31</v>
      </c>
      <c r="C198" t="s">
        <v>269</v>
      </c>
      <c r="D198">
        <v>2010</v>
      </c>
      <c r="E198" t="s">
        <v>14</v>
      </c>
      <c r="F198" t="s">
        <v>11</v>
      </c>
      <c r="G198" t="s">
        <v>16</v>
      </c>
      <c r="H198" t="s">
        <v>379</v>
      </c>
    </row>
    <row r="199" spans="1:8" x14ac:dyDescent="0.3">
      <c r="A199" t="s">
        <v>325</v>
      </c>
      <c r="B199" t="s">
        <v>286</v>
      </c>
      <c r="C199" t="s">
        <v>269</v>
      </c>
      <c r="D199">
        <v>2010</v>
      </c>
      <c r="E199" t="s">
        <v>326</v>
      </c>
      <c r="F199" t="s">
        <v>11</v>
      </c>
      <c r="G199" t="s">
        <v>16</v>
      </c>
      <c r="H199" t="s">
        <v>379</v>
      </c>
    </row>
    <row r="200" spans="1:8" x14ac:dyDescent="0.3">
      <c r="A200" t="s">
        <v>327</v>
      </c>
      <c r="B200" t="s">
        <v>31</v>
      </c>
      <c r="C200" t="s">
        <v>269</v>
      </c>
      <c r="D200">
        <v>2011</v>
      </c>
      <c r="E200" t="s">
        <v>14</v>
      </c>
      <c r="F200" t="s">
        <v>11</v>
      </c>
      <c r="G200" t="s">
        <v>12</v>
      </c>
      <c r="H200" t="s">
        <v>379</v>
      </c>
    </row>
    <row r="201" spans="1:8" x14ac:dyDescent="0.3">
      <c r="A201" t="s">
        <v>328</v>
      </c>
      <c r="B201" t="s">
        <v>283</v>
      </c>
      <c r="C201" t="s">
        <v>269</v>
      </c>
      <c r="D201">
        <v>2003</v>
      </c>
      <c r="E201" t="s">
        <v>14</v>
      </c>
      <c r="F201" t="s">
        <v>11</v>
      </c>
      <c r="G201" t="s">
        <v>16</v>
      </c>
      <c r="H201" t="s">
        <v>379</v>
      </c>
    </row>
    <row r="202" spans="1:8" x14ac:dyDescent="0.3">
      <c r="A202" t="s">
        <v>329</v>
      </c>
      <c r="B202" t="s">
        <v>31</v>
      </c>
      <c r="C202" t="s">
        <v>269</v>
      </c>
      <c r="D202">
        <v>1973</v>
      </c>
      <c r="E202" t="s">
        <v>14</v>
      </c>
      <c r="F202" t="s">
        <v>11</v>
      </c>
      <c r="G202" t="s">
        <v>16</v>
      </c>
      <c r="H202" t="s">
        <v>379</v>
      </c>
    </row>
    <row r="203" spans="1:8" x14ac:dyDescent="0.3">
      <c r="A203" t="s">
        <v>330</v>
      </c>
      <c r="B203" t="s">
        <v>31</v>
      </c>
      <c r="C203" t="s">
        <v>269</v>
      </c>
      <c r="D203">
        <v>2012</v>
      </c>
      <c r="E203" t="s">
        <v>14</v>
      </c>
      <c r="F203" t="s">
        <v>11</v>
      </c>
      <c r="G203" t="s">
        <v>16</v>
      </c>
      <c r="H203" t="s">
        <v>379</v>
      </c>
    </row>
    <row r="204" spans="1:8" x14ac:dyDescent="0.3">
      <c r="A204" t="s">
        <v>331</v>
      </c>
      <c r="B204" t="s">
        <v>31</v>
      </c>
      <c r="C204" t="s">
        <v>269</v>
      </c>
      <c r="D204">
        <v>2002</v>
      </c>
      <c r="E204" t="s">
        <v>14</v>
      </c>
      <c r="F204" t="s">
        <v>11</v>
      </c>
      <c r="G204" t="s">
        <v>12</v>
      </c>
      <c r="H204" t="s">
        <v>379</v>
      </c>
    </row>
    <row r="205" spans="1:8" x14ac:dyDescent="0.3">
      <c r="A205" t="s">
        <v>332</v>
      </c>
      <c r="B205" t="s">
        <v>31</v>
      </c>
      <c r="C205" t="s">
        <v>269</v>
      </c>
      <c r="D205">
        <v>2012</v>
      </c>
      <c r="E205" t="s">
        <v>14</v>
      </c>
      <c r="F205" t="s">
        <v>11</v>
      </c>
      <c r="G205" t="s">
        <v>12</v>
      </c>
      <c r="H205" t="s">
        <v>379</v>
      </c>
    </row>
    <row r="206" spans="1:8" x14ac:dyDescent="0.3">
      <c r="A206" t="s">
        <v>333</v>
      </c>
      <c r="B206" t="s">
        <v>286</v>
      </c>
      <c r="C206" t="s">
        <v>269</v>
      </c>
      <c r="D206">
        <v>2013</v>
      </c>
      <c r="E206" t="s">
        <v>14</v>
      </c>
      <c r="F206" t="s">
        <v>11</v>
      </c>
      <c r="G206" t="s">
        <v>16</v>
      </c>
      <c r="H206" t="s">
        <v>379</v>
      </c>
    </row>
    <row r="207" spans="1:8" x14ac:dyDescent="0.3">
      <c r="A207" t="s">
        <v>334</v>
      </c>
      <c r="B207" t="s">
        <v>286</v>
      </c>
      <c r="C207" t="s">
        <v>269</v>
      </c>
      <c r="D207">
        <v>2013</v>
      </c>
      <c r="E207" t="s">
        <v>14</v>
      </c>
      <c r="F207" t="s">
        <v>11</v>
      </c>
      <c r="G207" t="s">
        <v>16</v>
      </c>
      <c r="H207" t="s">
        <v>379</v>
      </c>
    </row>
    <row r="208" spans="1:8" x14ac:dyDescent="0.3">
      <c r="A208" t="s">
        <v>335</v>
      </c>
      <c r="B208" t="s">
        <v>31</v>
      </c>
      <c r="C208" t="s">
        <v>269</v>
      </c>
      <c r="D208">
        <v>2013</v>
      </c>
      <c r="E208" t="s">
        <v>14</v>
      </c>
      <c r="F208" t="s">
        <v>11</v>
      </c>
      <c r="G208" t="s">
        <v>12</v>
      </c>
      <c r="H208" t="s">
        <v>379</v>
      </c>
    </row>
    <row r="209" spans="1:8" x14ac:dyDescent="0.3">
      <c r="A209" t="s">
        <v>336</v>
      </c>
      <c r="B209" t="s">
        <v>31</v>
      </c>
      <c r="C209" t="s">
        <v>269</v>
      </c>
      <c r="D209">
        <v>2013</v>
      </c>
      <c r="E209" t="s">
        <v>14</v>
      </c>
      <c r="F209" t="s">
        <v>11</v>
      </c>
      <c r="G209" t="s">
        <v>12</v>
      </c>
      <c r="H209" t="s">
        <v>379</v>
      </c>
    </row>
    <row r="210" spans="1:8" x14ac:dyDescent="0.3">
      <c r="A210" t="s">
        <v>337</v>
      </c>
      <c r="B210" t="s">
        <v>31</v>
      </c>
      <c r="C210" t="s">
        <v>269</v>
      </c>
      <c r="D210">
        <v>2013</v>
      </c>
      <c r="E210" t="s">
        <v>14</v>
      </c>
      <c r="F210" t="s">
        <v>11</v>
      </c>
      <c r="G210" t="s">
        <v>12</v>
      </c>
      <c r="H210" t="s">
        <v>379</v>
      </c>
    </row>
    <row r="211" spans="1:8" x14ac:dyDescent="0.3">
      <c r="A211" t="s">
        <v>338</v>
      </c>
      <c r="B211" t="s">
        <v>304</v>
      </c>
      <c r="C211" t="s">
        <v>269</v>
      </c>
      <c r="D211">
        <v>2013</v>
      </c>
      <c r="E211" t="s">
        <v>14</v>
      </c>
      <c r="F211" t="s">
        <v>11</v>
      </c>
      <c r="G211" t="s">
        <v>12</v>
      </c>
      <c r="H211" t="s">
        <v>379</v>
      </c>
    </row>
    <row r="212" spans="1:8" x14ac:dyDescent="0.3">
      <c r="A212" t="s">
        <v>339</v>
      </c>
      <c r="B212" t="s">
        <v>31</v>
      </c>
      <c r="C212" t="s">
        <v>269</v>
      </c>
      <c r="D212">
        <v>2013</v>
      </c>
      <c r="E212" t="s">
        <v>14</v>
      </c>
      <c r="F212" t="s">
        <v>11</v>
      </c>
      <c r="G212" t="s">
        <v>12</v>
      </c>
      <c r="H212" t="s">
        <v>379</v>
      </c>
    </row>
    <row r="213" spans="1:8" x14ac:dyDescent="0.3">
      <c r="A213" t="s">
        <v>340</v>
      </c>
      <c r="B213" t="s">
        <v>283</v>
      </c>
      <c r="C213" t="s">
        <v>269</v>
      </c>
      <c r="D213">
        <v>1950</v>
      </c>
      <c r="E213" t="s">
        <v>14</v>
      </c>
      <c r="F213" t="s">
        <v>44</v>
      </c>
      <c r="G213" t="s">
        <v>16</v>
      </c>
      <c r="H213" t="s">
        <v>379</v>
      </c>
    </row>
    <row r="214" spans="1:8" x14ac:dyDescent="0.3">
      <c r="A214" t="s">
        <v>341</v>
      </c>
      <c r="B214" t="s">
        <v>297</v>
      </c>
      <c r="C214" t="s">
        <v>269</v>
      </c>
      <c r="D214">
        <v>2018</v>
      </c>
      <c r="E214" t="s">
        <v>14</v>
      </c>
      <c r="F214" t="s">
        <v>11</v>
      </c>
      <c r="G214" t="s">
        <v>16</v>
      </c>
      <c r="H214" t="s">
        <v>379</v>
      </c>
    </row>
    <row r="215" spans="1:8" x14ac:dyDescent="0.3">
      <c r="A215" t="s">
        <v>342</v>
      </c>
      <c r="B215" t="s">
        <v>343</v>
      </c>
      <c r="C215" t="s">
        <v>269</v>
      </c>
      <c r="D215">
        <v>2011</v>
      </c>
      <c r="E215" t="s">
        <v>14</v>
      </c>
      <c r="F215" t="s">
        <v>11</v>
      </c>
      <c r="G215" t="s">
        <v>16</v>
      </c>
      <c r="H215" t="s">
        <v>379</v>
      </c>
    </row>
    <row r="216" spans="1:8" x14ac:dyDescent="0.3">
      <c r="A216" t="s">
        <v>344</v>
      </c>
      <c r="B216" t="s">
        <v>304</v>
      </c>
      <c r="C216" t="s">
        <v>269</v>
      </c>
      <c r="D216">
        <v>1917</v>
      </c>
      <c r="E216" t="s">
        <v>14</v>
      </c>
      <c r="F216" t="s">
        <v>11</v>
      </c>
      <c r="G216" t="s">
        <v>16</v>
      </c>
      <c r="H216" t="s">
        <v>379</v>
      </c>
    </row>
    <row r="217" spans="1:8" x14ac:dyDescent="0.3">
      <c r="A217" t="s">
        <v>345</v>
      </c>
      <c r="B217" t="s">
        <v>346</v>
      </c>
      <c r="C217" t="s">
        <v>269</v>
      </c>
      <c r="D217">
        <v>2011</v>
      </c>
      <c r="E217" t="s">
        <v>14</v>
      </c>
      <c r="F217" t="s">
        <v>11</v>
      </c>
      <c r="G217" t="s">
        <v>16</v>
      </c>
      <c r="H217" t="s">
        <v>379</v>
      </c>
    </row>
    <row r="218" spans="1:8" x14ac:dyDescent="0.3">
      <c r="A218" t="s">
        <v>347</v>
      </c>
      <c r="B218" t="s">
        <v>31</v>
      </c>
      <c r="C218" t="s">
        <v>269</v>
      </c>
      <c r="D218">
        <v>1986</v>
      </c>
      <c r="E218" t="s">
        <v>14</v>
      </c>
      <c r="F218" t="s">
        <v>11</v>
      </c>
      <c r="G218" t="s">
        <v>16</v>
      </c>
      <c r="H218" t="s">
        <v>379</v>
      </c>
    </row>
    <row r="219" spans="1:8" x14ac:dyDescent="0.3">
      <c r="A219" t="s">
        <v>348</v>
      </c>
      <c r="B219" t="s">
        <v>31</v>
      </c>
      <c r="C219" t="s">
        <v>269</v>
      </c>
      <c r="D219">
        <v>2015</v>
      </c>
      <c r="E219" t="s">
        <v>14</v>
      </c>
      <c r="F219" t="s">
        <v>11</v>
      </c>
      <c r="G219" t="s">
        <v>12</v>
      </c>
      <c r="H219" t="s">
        <v>379</v>
      </c>
    </row>
    <row r="220" spans="1:8" x14ac:dyDescent="0.3">
      <c r="A220" t="s">
        <v>349</v>
      </c>
      <c r="B220" t="s">
        <v>350</v>
      </c>
      <c r="C220" t="s">
        <v>351</v>
      </c>
      <c r="D220">
        <v>2008</v>
      </c>
      <c r="E220" t="s">
        <v>352</v>
      </c>
      <c r="F220" t="s">
        <v>11</v>
      </c>
      <c r="G220" t="s">
        <v>16</v>
      </c>
      <c r="H220" t="s">
        <v>379</v>
      </c>
    </row>
    <row r="221" spans="1:8" x14ac:dyDescent="0.3">
      <c r="A221" t="s">
        <v>353</v>
      </c>
      <c r="B221" t="s">
        <v>354</v>
      </c>
      <c r="C221" t="s">
        <v>351</v>
      </c>
      <c r="D221">
        <v>1980</v>
      </c>
      <c r="E221" t="s">
        <v>355</v>
      </c>
      <c r="F221" t="s">
        <v>11</v>
      </c>
      <c r="G221" t="s">
        <v>16</v>
      </c>
      <c r="H221" t="s">
        <v>379</v>
      </c>
    </row>
    <row r="222" spans="1:8" x14ac:dyDescent="0.3">
      <c r="A222" t="s">
        <v>356</v>
      </c>
      <c r="B222" t="s">
        <v>357</v>
      </c>
      <c r="C222" t="s">
        <v>351</v>
      </c>
      <c r="D222">
        <v>2014</v>
      </c>
      <c r="E222" t="s">
        <v>358</v>
      </c>
      <c r="F222" t="s">
        <v>11</v>
      </c>
      <c r="G222" t="s">
        <v>16</v>
      </c>
      <c r="H222" t="s">
        <v>379</v>
      </c>
    </row>
    <row r="223" spans="1:8" x14ac:dyDescent="0.3">
      <c r="A223" t="s">
        <v>359</v>
      </c>
      <c r="B223" t="s">
        <v>350</v>
      </c>
      <c r="C223" t="s">
        <v>351</v>
      </c>
      <c r="D223">
        <v>1994</v>
      </c>
      <c r="E223" t="s">
        <v>14</v>
      </c>
      <c r="F223" t="s">
        <v>11</v>
      </c>
      <c r="G223" t="s">
        <v>12</v>
      </c>
      <c r="H223" t="s">
        <v>379</v>
      </c>
    </row>
    <row r="224" spans="1:8" x14ac:dyDescent="0.3">
      <c r="A224" t="s">
        <v>360</v>
      </c>
      <c r="B224" t="s">
        <v>361</v>
      </c>
      <c r="C224" t="s">
        <v>351</v>
      </c>
      <c r="D224">
        <v>2000</v>
      </c>
      <c r="E224" t="s">
        <v>14</v>
      </c>
      <c r="F224" t="s">
        <v>11</v>
      </c>
      <c r="G224" t="s">
        <v>12</v>
      </c>
      <c r="H224" t="s">
        <v>379</v>
      </c>
    </row>
    <row r="225" spans="1:8" x14ac:dyDescent="0.3">
      <c r="A225" t="s">
        <v>362</v>
      </c>
      <c r="B225" t="s">
        <v>363</v>
      </c>
      <c r="C225" t="s">
        <v>351</v>
      </c>
      <c r="D225">
        <v>2013</v>
      </c>
      <c r="E225" t="s">
        <v>14</v>
      </c>
      <c r="F225" t="s">
        <v>11</v>
      </c>
      <c r="G225" t="s">
        <v>16</v>
      </c>
      <c r="H225" t="s">
        <v>379</v>
      </c>
    </row>
    <row r="226" spans="1:8" x14ac:dyDescent="0.3">
      <c r="A226" t="s">
        <v>364</v>
      </c>
      <c r="B226" t="s">
        <v>365</v>
      </c>
      <c r="C226" t="s">
        <v>351</v>
      </c>
      <c r="D226">
        <v>2014</v>
      </c>
      <c r="E226" t="s">
        <v>14</v>
      </c>
      <c r="F226" t="s">
        <v>11</v>
      </c>
      <c r="G226" t="s">
        <v>16</v>
      </c>
      <c r="H226" t="s">
        <v>379</v>
      </c>
    </row>
    <row r="227" spans="1:8" x14ac:dyDescent="0.3">
      <c r="A227" t="s">
        <v>366</v>
      </c>
      <c r="B227" t="s">
        <v>367</v>
      </c>
      <c r="C227" t="s">
        <v>368</v>
      </c>
      <c r="D227">
        <v>2002</v>
      </c>
      <c r="E227" t="s">
        <v>369</v>
      </c>
      <c r="F227" t="s">
        <v>11</v>
      </c>
      <c r="G227" t="s">
        <v>16</v>
      </c>
      <c r="H227" t="s">
        <v>379</v>
      </c>
    </row>
    <row r="228" spans="1:8" x14ac:dyDescent="0.3">
      <c r="A228" t="s">
        <v>370</v>
      </c>
      <c r="B228" t="s">
        <v>371</v>
      </c>
      <c r="C228" t="s">
        <v>368</v>
      </c>
      <c r="D228">
        <v>2017</v>
      </c>
      <c r="E228" t="s">
        <v>14</v>
      </c>
      <c r="F228" t="s">
        <v>11</v>
      </c>
      <c r="G228" t="s">
        <v>16</v>
      </c>
      <c r="H228" t="s">
        <v>379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82864-17CC-4B14-A1C0-E52D969F0CA0}">
  <dimension ref="A3:H12"/>
  <sheetViews>
    <sheetView workbookViewId="0">
      <selection activeCell="I11" sqref="I11"/>
    </sheetView>
  </sheetViews>
  <sheetFormatPr defaultRowHeight="16.5" x14ac:dyDescent="0.3"/>
  <cols>
    <col min="1" max="1" width="23.625" customWidth="1"/>
    <col min="2" max="2" width="24.75" customWidth="1"/>
    <col min="3" max="3" width="14.75" customWidth="1"/>
    <col min="4" max="4" width="26.375" customWidth="1"/>
    <col min="5" max="6" width="8" customWidth="1"/>
    <col min="7" max="7" width="6.875" customWidth="1"/>
    <col min="8" max="8" width="11.25" customWidth="1"/>
  </cols>
  <sheetData>
    <row r="3" spans="1:8" x14ac:dyDescent="0.3">
      <c r="A3" s="11" t="s">
        <v>372</v>
      </c>
      <c r="B3" s="11" t="s">
        <v>376</v>
      </c>
    </row>
    <row r="4" spans="1:8" x14ac:dyDescent="0.3">
      <c r="A4" s="11" t="s">
        <v>373</v>
      </c>
      <c r="B4" t="s">
        <v>229</v>
      </c>
      <c r="C4" t="s">
        <v>249</v>
      </c>
      <c r="D4" t="s">
        <v>44</v>
      </c>
      <c r="E4" t="s">
        <v>11</v>
      </c>
      <c r="F4" t="s">
        <v>41</v>
      </c>
      <c r="G4" t="s">
        <v>254</v>
      </c>
      <c r="H4" t="s">
        <v>374</v>
      </c>
    </row>
    <row r="5" spans="1:8" x14ac:dyDescent="0.3">
      <c r="A5" s="12" t="s">
        <v>351</v>
      </c>
      <c r="B5" s="1"/>
      <c r="C5" s="1"/>
      <c r="D5" s="1"/>
      <c r="E5" s="1">
        <v>7</v>
      </c>
      <c r="F5" s="1"/>
      <c r="G5" s="1"/>
      <c r="H5" s="1">
        <v>7</v>
      </c>
    </row>
    <row r="6" spans="1:8" x14ac:dyDescent="0.3">
      <c r="A6" s="12" t="s">
        <v>50</v>
      </c>
      <c r="B6" s="1"/>
      <c r="C6" s="1"/>
      <c r="D6" s="1">
        <v>1</v>
      </c>
      <c r="E6" s="1">
        <v>9</v>
      </c>
      <c r="F6" s="1"/>
      <c r="G6" s="1"/>
      <c r="H6" s="1">
        <v>10</v>
      </c>
    </row>
    <row r="7" spans="1:8" x14ac:dyDescent="0.3">
      <c r="A7" s="12" t="s">
        <v>9</v>
      </c>
      <c r="B7" s="1"/>
      <c r="C7" s="1"/>
      <c r="D7" s="1">
        <v>2</v>
      </c>
      <c r="E7" s="1">
        <v>21</v>
      </c>
      <c r="F7" s="1">
        <v>1</v>
      </c>
      <c r="G7" s="1"/>
      <c r="H7" s="1">
        <v>24</v>
      </c>
    </row>
    <row r="8" spans="1:8" x14ac:dyDescent="0.3">
      <c r="A8" s="12" t="s">
        <v>368</v>
      </c>
      <c r="B8" s="1"/>
      <c r="C8" s="1"/>
      <c r="D8" s="1"/>
      <c r="E8" s="1">
        <v>2</v>
      </c>
      <c r="F8" s="1"/>
      <c r="G8" s="1"/>
      <c r="H8" s="1">
        <v>2</v>
      </c>
    </row>
    <row r="9" spans="1:8" x14ac:dyDescent="0.3">
      <c r="A9" s="12" t="s">
        <v>73</v>
      </c>
      <c r="B9" s="1"/>
      <c r="C9" s="1"/>
      <c r="D9" s="1">
        <v>2</v>
      </c>
      <c r="E9" s="1">
        <v>41</v>
      </c>
      <c r="F9" s="1"/>
      <c r="G9" s="1"/>
      <c r="H9" s="1">
        <v>43</v>
      </c>
    </row>
    <row r="10" spans="1:8" x14ac:dyDescent="0.3">
      <c r="A10" s="12" t="s">
        <v>148</v>
      </c>
      <c r="B10" s="1">
        <v>1</v>
      </c>
      <c r="C10" s="1">
        <v>1</v>
      </c>
      <c r="D10" s="1">
        <v>3</v>
      </c>
      <c r="E10" s="1">
        <v>70</v>
      </c>
      <c r="F10" s="1">
        <v>5</v>
      </c>
      <c r="G10" s="1">
        <v>1</v>
      </c>
      <c r="H10" s="1">
        <v>81</v>
      </c>
    </row>
    <row r="11" spans="1:8" x14ac:dyDescent="0.3">
      <c r="A11" s="12" t="s">
        <v>269</v>
      </c>
      <c r="B11" s="1"/>
      <c r="C11" s="1"/>
      <c r="D11" s="1">
        <v>1</v>
      </c>
      <c r="E11" s="1">
        <v>59</v>
      </c>
      <c r="F11" s="1"/>
      <c r="G11" s="1"/>
      <c r="H11" s="1">
        <v>60</v>
      </c>
    </row>
    <row r="12" spans="1:8" x14ac:dyDescent="0.3">
      <c r="A12" s="12" t="s">
        <v>374</v>
      </c>
      <c r="B12" s="1">
        <v>1</v>
      </c>
      <c r="C12" s="1">
        <v>1</v>
      </c>
      <c r="D12" s="1">
        <v>9</v>
      </c>
      <c r="E12" s="1">
        <v>209</v>
      </c>
      <c r="F12" s="1">
        <v>6</v>
      </c>
      <c r="G12" s="1">
        <v>1</v>
      </c>
      <c r="H12" s="1">
        <v>227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18F5-A3FC-481D-83FA-1ED6AB804BFF}">
  <dimension ref="A3:E236"/>
  <sheetViews>
    <sheetView topLeftCell="A112" workbookViewId="0">
      <selection activeCell="A141" sqref="A5:A231"/>
      <pivotSelection pane="bottomRight" showHeader="1" axis="axisRow" activeRow="140" previousRow="140" click="1" r:id="rId1">
        <pivotArea dataOnly="0" labelOnly="1" fieldPosition="0">
          <references count="1">
            <reference field="0" count="0"/>
          </references>
        </pivotArea>
      </pivotSelection>
    </sheetView>
  </sheetViews>
  <sheetFormatPr defaultRowHeight="16.5" x14ac:dyDescent="0.3"/>
  <cols>
    <col min="1" max="1" width="82.25" customWidth="1"/>
    <col min="2" max="2" width="16.25" customWidth="1"/>
    <col min="3" max="3" width="7.25" customWidth="1"/>
    <col min="4" max="4" width="6.375" customWidth="1"/>
    <col min="5" max="5" width="11.25" customWidth="1"/>
  </cols>
  <sheetData>
    <row r="3" spans="1:5" x14ac:dyDescent="0.3">
      <c r="A3" s="11" t="s">
        <v>377</v>
      </c>
      <c r="B3" s="11" t="s">
        <v>376</v>
      </c>
    </row>
    <row r="4" spans="1:5" x14ac:dyDescent="0.3">
      <c r="A4" s="11" t="s">
        <v>373</v>
      </c>
      <c r="B4" t="s">
        <v>76</v>
      </c>
      <c r="C4" t="s">
        <v>12</v>
      </c>
      <c r="D4" t="s">
        <v>16</v>
      </c>
      <c r="E4" t="s">
        <v>374</v>
      </c>
    </row>
    <row r="5" spans="1:5" x14ac:dyDescent="0.3">
      <c r="A5" s="12" t="s">
        <v>113</v>
      </c>
      <c r="B5" s="1"/>
      <c r="C5" s="1">
        <v>1</v>
      </c>
      <c r="D5" s="1"/>
      <c r="E5" s="1">
        <v>1</v>
      </c>
    </row>
    <row r="6" spans="1:5" x14ac:dyDescent="0.3">
      <c r="A6" s="12" t="s">
        <v>131</v>
      </c>
      <c r="B6" s="1"/>
      <c r="C6" s="1"/>
      <c r="D6" s="1">
        <v>1</v>
      </c>
      <c r="E6" s="1">
        <v>1</v>
      </c>
    </row>
    <row r="7" spans="1:5" x14ac:dyDescent="0.3">
      <c r="A7" s="12" t="s">
        <v>114</v>
      </c>
      <c r="B7" s="1"/>
      <c r="C7" s="1"/>
      <c r="D7" s="1">
        <v>1</v>
      </c>
      <c r="E7" s="1">
        <v>1</v>
      </c>
    </row>
    <row r="8" spans="1:5" x14ac:dyDescent="0.3">
      <c r="A8" s="12" t="s">
        <v>317</v>
      </c>
      <c r="B8" s="1"/>
      <c r="C8" s="1">
        <v>1</v>
      </c>
      <c r="D8" s="1"/>
      <c r="E8" s="1">
        <v>1</v>
      </c>
    </row>
    <row r="9" spans="1:5" x14ac:dyDescent="0.3">
      <c r="A9" s="12" t="s">
        <v>37</v>
      </c>
      <c r="B9" s="1"/>
      <c r="C9" s="1"/>
      <c r="D9" s="1">
        <v>1</v>
      </c>
      <c r="E9" s="1">
        <v>1</v>
      </c>
    </row>
    <row r="10" spans="1:5" x14ac:dyDescent="0.3">
      <c r="A10" s="12" t="s">
        <v>54</v>
      </c>
      <c r="B10" s="1"/>
      <c r="C10" s="1">
        <v>1</v>
      </c>
      <c r="D10" s="1"/>
      <c r="E10" s="1">
        <v>1</v>
      </c>
    </row>
    <row r="11" spans="1:5" x14ac:dyDescent="0.3">
      <c r="A11" s="12" t="s">
        <v>359</v>
      </c>
      <c r="B11" s="1"/>
      <c r="C11" s="1">
        <v>1</v>
      </c>
      <c r="D11" s="1"/>
      <c r="E11" s="1">
        <v>1</v>
      </c>
    </row>
    <row r="12" spans="1:5" x14ac:dyDescent="0.3">
      <c r="A12" s="12" t="s">
        <v>19</v>
      </c>
      <c r="B12" s="1"/>
      <c r="C12" s="1"/>
      <c r="D12" s="1">
        <v>1</v>
      </c>
      <c r="E12" s="1">
        <v>1</v>
      </c>
    </row>
    <row r="13" spans="1:5" x14ac:dyDescent="0.3">
      <c r="A13" s="12" t="s">
        <v>252</v>
      </c>
      <c r="B13" s="1"/>
      <c r="C13" s="1"/>
      <c r="D13" s="1">
        <v>1</v>
      </c>
      <c r="E13" s="1">
        <v>1</v>
      </c>
    </row>
    <row r="14" spans="1:5" x14ac:dyDescent="0.3">
      <c r="A14" s="12" t="s">
        <v>255</v>
      </c>
      <c r="B14" s="1"/>
      <c r="C14" s="1"/>
      <c r="D14" s="1">
        <v>1</v>
      </c>
      <c r="E14" s="1">
        <v>1</v>
      </c>
    </row>
    <row r="15" spans="1:5" x14ac:dyDescent="0.3">
      <c r="A15" s="12" t="s">
        <v>121</v>
      </c>
      <c r="B15" s="1"/>
      <c r="C15" s="1"/>
      <c r="D15" s="1">
        <v>1</v>
      </c>
      <c r="E15" s="1">
        <v>1</v>
      </c>
    </row>
    <row r="16" spans="1:5" x14ac:dyDescent="0.3">
      <c r="A16" s="12" t="s">
        <v>173</v>
      </c>
      <c r="B16" s="1"/>
      <c r="C16" s="1"/>
      <c r="D16" s="1">
        <v>1</v>
      </c>
      <c r="E16" s="1">
        <v>1</v>
      </c>
    </row>
    <row r="17" spans="1:5" x14ac:dyDescent="0.3">
      <c r="A17" s="12" t="s">
        <v>26</v>
      </c>
      <c r="B17" s="1"/>
      <c r="C17" s="1"/>
      <c r="D17" s="1">
        <v>1</v>
      </c>
      <c r="E17" s="1">
        <v>1</v>
      </c>
    </row>
    <row r="18" spans="1:5" x14ac:dyDescent="0.3">
      <c r="A18" s="12" t="s">
        <v>52</v>
      </c>
      <c r="B18" s="1"/>
      <c r="C18" s="1"/>
      <c r="D18" s="1">
        <v>1</v>
      </c>
      <c r="E18" s="1">
        <v>1</v>
      </c>
    </row>
    <row r="19" spans="1:5" x14ac:dyDescent="0.3">
      <c r="A19" s="12" t="s">
        <v>55</v>
      </c>
      <c r="B19" s="1"/>
      <c r="C19" s="1"/>
      <c r="D19" s="1">
        <v>1</v>
      </c>
      <c r="E19" s="1">
        <v>1</v>
      </c>
    </row>
    <row r="20" spans="1:5" x14ac:dyDescent="0.3">
      <c r="A20" s="12" t="s">
        <v>370</v>
      </c>
      <c r="B20" s="1"/>
      <c r="C20" s="1"/>
      <c r="D20" s="1">
        <v>1</v>
      </c>
      <c r="E20" s="1">
        <v>1</v>
      </c>
    </row>
    <row r="21" spans="1:5" x14ac:dyDescent="0.3">
      <c r="A21" s="12" t="s">
        <v>292</v>
      </c>
      <c r="B21" s="1"/>
      <c r="C21" s="1">
        <v>1</v>
      </c>
      <c r="D21" s="1"/>
      <c r="E21" s="1">
        <v>1</v>
      </c>
    </row>
    <row r="22" spans="1:5" x14ac:dyDescent="0.3">
      <c r="A22" s="12" t="s">
        <v>203</v>
      </c>
      <c r="B22" s="1"/>
      <c r="C22" s="1">
        <v>1</v>
      </c>
      <c r="D22" s="1"/>
      <c r="E22" s="1">
        <v>1</v>
      </c>
    </row>
    <row r="23" spans="1:5" x14ac:dyDescent="0.3">
      <c r="A23" s="12" t="s">
        <v>341</v>
      </c>
      <c r="B23" s="1"/>
      <c r="C23" s="1"/>
      <c r="D23" s="1">
        <v>1</v>
      </c>
      <c r="E23" s="1">
        <v>1</v>
      </c>
    </row>
    <row r="24" spans="1:5" x14ac:dyDescent="0.3">
      <c r="A24" s="12" t="s">
        <v>324</v>
      </c>
      <c r="B24" s="1"/>
      <c r="C24" s="1"/>
      <c r="D24" s="1">
        <v>1</v>
      </c>
      <c r="E24" s="1">
        <v>1</v>
      </c>
    </row>
    <row r="25" spans="1:5" x14ac:dyDescent="0.3">
      <c r="A25" s="12" t="s">
        <v>340</v>
      </c>
      <c r="B25" s="1"/>
      <c r="C25" s="1"/>
      <c r="D25" s="1">
        <v>1</v>
      </c>
      <c r="E25" s="1">
        <v>1</v>
      </c>
    </row>
    <row r="26" spans="1:5" x14ac:dyDescent="0.3">
      <c r="A26" s="12" t="s">
        <v>13</v>
      </c>
      <c r="B26" s="1"/>
      <c r="C26" s="1">
        <v>1</v>
      </c>
      <c r="D26" s="1"/>
      <c r="E26" s="1">
        <v>1</v>
      </c>
    </row>
    <row r="27" spans="1:5" x14ac:dyDescent="0.3">
      <c r="A27" s="12" t="s">
        <v>90</v>
      </c>
      <c r="B27" s="1"/>
      <c r="C27" s="1">
        <v>1</v>
      </c>
      <c r="D27" s="1"/>
      <c r="E27" s="1">
        <v>1</v>
      </c>
    </row>
    <row r="28" spans="1:5" x14ac:dyDescent="0.3">
      <c r="A28" s="12" t="s">
        <v>228</v>
      </c>
      <c r="B28" s="1"/>
      <c r="C28" s="1"/>
      <c r="D28" s="1">
        <v>1</v>
      </c>
      <c r="E28" s="1">
        <v>1</v>
      </c>
    </row>
    <row r="29" spans="1:5" x14ac:dyDescent="0.3">
      <c r="A29" s="12" t="s">
        <v>100</v>
      </c>
      <c r="B29" s="1"/>
      <c r="C29" s="1">
        <v>1</v>
      </c>
      <c r="D29" s="1"/>
      <c r="E29" s="1">
        <v>1</v>
      </c>
    </row>
    <row r="30" spans="1:5" x14ac:dyDescent="0.3">
      <c r="A30" s="12" t="s">
        <v>294</v>
      </c>
      <c r="B30" s="1"/>
      <c r="C30" s="1">
        <v>1</v>
      </c>
      <c r="D30" s="1"/>
      <c r="E30" s="1">
        <v>1</v>
      </c>
    </row>
    <row r="31" spans="1:5" x14ac:dyDescent="0.3">
      <c r="A31" s="12" t="s">
        <v>22</v>
      </c>
      <c r="B31" s="1"/>
      <c r="C31" s="1"/>
      <c r="D31" s="1">
        <v>1</v>
      </c>
      <c r="E31" s="1">
        <v>1</v>
      </c>
    </row>
    <row r="32" spans="1:5" x14ac:dyDescent="0.3">
      <c r="A32" s="12" t="s">
        <v>312</v>
      </c>
      <c r="B32" s="1"/>
      <c r="C32" s="1">
        <v>1</v>
      </c>
      <c r="D32" s="1"/>
      <c r="E32" s="1">
        <v>1</v>
      </c>
    </row>
    <row r="33" spans="1:5" x14ac:dyDescent="0.3">
      <c r="A33" s="12" t="s">
        <v>278</v>
      </c>
      <c r="B33" s="1"/>
      <c r="C33" s="1"/>
      <c r="D33" s="1">
        <v>1</v>
      </c>
      <c r="E33" s="1">
        <v>1</v>
      </c>
    </row>
    <row r="34" spans="1:5" x14ac:dyDescent="0.3">
      <c r="A34" s="12" t="s">
        <v>331</v>
      </c>
      <c r="B34" s="1"/>
      <c r="C34" s="1">
        <v>1</v>
      </c>
      <c r="D34" s="1"/>
      <c r="E34" s="1">
        <v>1</v>
      </c>
    </row>
    <row r="35" spans="1:5" x14ac:dyDescent="0.3">
      <c r="A35" s="12" t="s">
        <v>273</v>
      </c>
      <c r="B35" s="1"/>
      <c r="C35" s="1"/>
      <c r="D35" s="1">
        <v>1</v>
      </c>
      <c r="E35" s="1">
        <v>1</v>
      </c>
    </row>
    <row r="36" spans="1:5" x14ac:dyDescent="0.3">
      <c r="A36" s="12" t="s">
        <v>199</v>
      </c>
      <c r="B36" s="1"/>
      <c r="C36" s="1"/>
      <c r="D36" s="1">
        <v>1</v>
      </c>
      <c r="E36" s="1">
        <v>1</v>
      </c>
    </row>
    <row r="37" spans="1:5" x14ac:dyDescent="0.3">
      <c r="A37" s="12" t="s">
        <v>136</v>
      </c>
      <c r="B37" s="1"/>
      <c r="C37" s="1"/>
      <c r="D37" s="1">
        <v>1</v>
      </c>
      <c r="E37" s="1">
        <v>1</v>
      </c>
    </row>
    <row r="38" spans="1:5" x14ac:dyDescent="0.3">
      <c r="A38" s="12" t="s">
        <v>170</v>
      </c>
      <c r="B38" s="1"/>
      <c r="C38" s="1"/>
      <c r="D38" s="1">
        <v>1</v>
      </c>
      <c r="E38" s="1">
        <v>1</v>
      </c>
    </row>
    <row r="39" spans="1:5" x14ac:dyDescent="0.3">
      <c r="A39" s="12" t="s">
        <v>189</v>
      </c>
      <c r="B39" s="1"/>
      <c r="C39" s="1"/>
      <c r="D39" s="1">
        <v>1</v>
      </c>
      <c r="E39" s="1">
        <v>1</v>
      </c>
    </row>
    <row r="40" spans="1:5" x14ac:dyDescent="0.3">
      <c r="A40" s="12" t="s">
        <v>30</v>
      </c>
      <c r="B40" s="1"/>
      <c r="C40" s="1"/>
      <c r="D40" s="1">
        <v>1</v>
      </c>
      <c r="E40" s="1">
        <v>1</v>
      </c>
    </row>
    <row r="41" spans="1:5" x14ac:dyDescent="0.3">
      <c r="A41" s="12" t="s">
        <v>151</v>
      </c>
      <c r="B41" s="1"/>
      <c r="C41" s="1">
        <v>1</v>
      </c>
      <c r="D41" s="1"/>
      <c r="E41" s="1">
        <v>1</v>
      </c>
    </row>
    <row r="42" spans="1:5" x14ac:dyDescent="0.3">
      <c r="A42" s="12" t="s">
        <v>33</v>
      </c>
      <c r="B42" s="1"/>
      <c r="C42" s="1">
        <v>1</v>
      </c>
      <c r="D42" s="1"/>
      <c r="E42" s="1">
        <v>1</v>
      </c>
    </row>
    <row r="43" spans="1:5" x14ac:dyDescent="0.3">
      <c r="A43" s="12" t="s">
        <v>104</v>
      </c>
      <c r="B43" s="1"/>
      <c r="C43" s="1">
        <v>1</v>
      </c>
      <c r="D43" s="1"/>
      <c r="E43" s="1">
        <v>1</v>
      </c>
    </row>
    <row r="44" spans="1:5" x14ac:dyDescent="0.3">
      <c r="A44" s="12" t="s">
        <v>219</v>
      </c>
      <c r="B44" s="1"/>
      <c r="C44" s="1"/>
      <c r="D44" s="1">
        <v>1</v>
      </c>
      <c r="E44" s="1">
        <v>1</v>
      </c>
    </row>
    <row r="45" spans="1:5" x14ac:dyDescent="0.3">
      <c r="A45" s="12" t="s">
        <v>91</v>
      </c>
      <c r="B45" s="1"/>
      <c r="C45" s="1">
        <v>1</v>
      </c>
      <c r="D45" s="1"/>
      <c r="E45" s="1">
        <v>1</v>
      </c>
    </row>
    <row r="46" spans="1:5" x14ac:dyDescent="0.3">
      <c r="A46" s="12" t="s">
        <v>196</v>
      </c>
      <c r="B46" s="1"/>
      <c r="C46" s="1">
        <v>1</v>
      </c>
      <c r="D46" s="1"/>
      <c r="E46" s="1">
        <v>1</v>
      </c>
    </row>
    <row r="47" spans="1:5" x14ac:dyDescent="0.3">
      <c r="A47" s="12" t="s">
        <v>80</v>
      </c>
      <c r="B47" s="1"/>
      <c r="C47" s="1"/>
      <c r="D47" s="1">
        <v>1</v>
      </c>
      <c r="E47" s="1">
        <v>1</v>
      </c>
    </row>
    <row r="48" spans="1:5" x14ac:dyDescent="0.3">
      <c r="A48" s="12" t="s">
        <v>344</v>
      </c>
      <c r="B48" s="1"/>
      <c r="C48" s="1"/>
      <c r="D48" s="1">
        <v>1</v>
      </c>
      <c r="E48" s="1">
        <v>1</v>
      </c>
    </row>
    <row r="49" spans="1:5" x14ac:dyDescent="0.3">
      <c r="A49" s="12" t="s">
        <v>168</v>
      </c>
      <c r="B49" s="1"/>
      <c r="C49" s="1"/>
      <c r="D49" s="1">
        <v>1</v>
      </c>
      <c r="E49" s="1">
        <v>1</v>
      </c>
    </row>
    <row r="50" spans="1:5" x14ac:dyDescent="0.3">
      <c r="A50" s="12" t="s">
        <v>165</v>
      </c>
      <c r="B50" s="1"/>
      <c r="C50" s="1"/>
      <c r="D50" s="1">
        <v>1</v>
      </c>
      <c r="E50" s="1">
        <v>1</v>
      </c>
    </row>
    <row r="51" spans="1:5" x14ac:dyDescent="0.3">
      <c r="A51" s="12" t="s">
        <v>221</v>
      </c>
      <c r="B51" s="1"/>
      <c r="C51" s="1"/>
      <c r="D51" s="1">
        <v>1</v>
      </c>
      <c r="E51" s="1">
        <v>1</v>
      </c>
    </row>
    <row r="52" spans="1:5" x14ac:dyDescent="0.3">
      <c r="A52" s="12" t="s">
        <v>217</v>
      </c>
      <c r="B52" s="1"/>
      <c r="C52" s="1"/>
      <c r="D52" s="1">
        <v>1</v>
      </c>
      <c r="E52" s="1">
        <v>1</v>
      </c>
    </row>
    <row r="53" spans="1:5" x14ac:dyDescent="0.3">
      <c r="A53" s="12" t="s">
        <v>218</v>
      </c>
      <c r="B53" s="1"/>
      <c r="C53" s="1"/>
      <c r="D53" s="1">
        <v>1</v>
      </c>
      <c r="E53" s="1">
        <v>1</v>
      </c>
    </row>
    <row r="54" spans="1:5" x14ac:dyDescent="0.3">
      <c r="A54" s="12" t="s">
        <v>266</v>
      </c>
      <c r="B54" s="1"/>
      <c r="C54" s="1"/>
      <c r="D54" s="1">
        <v>1</v>
      </c>
      <c r="E54" s="1">
        <v>1</v>
      </c>
    </row>
    <row r="55" spans="1:5" x14ac:dyDescent="0.3">
      <c r="A55" s="12" t="s">
        <v>265</v>
      </c>
      <c r="B55" s="1"/>
      <c r="C55" s="1">
        <v>1</v>
      </c>
      <c r="D55" s="1"/>
      <c r="E55" s="1">
        <v>1</v>
      </c>
    </row>
    <row r="56" spans="1:5" x14ac:dyDescent="0.3">
      <c r="A56" s="12" t="s">
        <v>261</v>
      </c>
      <c r="B56" s="1"/>
      <c r="C56" s="1">
        <v>1</v>
      </c>
      <c r="D56" s="1"/>
      <c r="E56" s="1">
        <v>1</v>
      </c>
    </row>
    <row r="57" spans="1:5" x14ac:dyDescent="0.3">
      <c r="A57" s="12" t="s">
        <v>307</v>
      </c>
      <c r="B57" s="1"/>
      <c r="C57" s="1">
        <v>1</v>
      </c>
      <c r="D57" s="1"/>
      <c r="E57" s="1">
        <v>1</v>
      </c>
    </row>
    <row r="58" spans="1:5" x14ac:dyDescent="0.3">
      <c r="A58" s="12" t="s">
        <v>323</v>
      </c>
      <c r="B58" s="1"/>
      <c r="C58" s="1">
        <v>1</v>
      </c>
      <c r="D58" s="1"/>
      <c r="E58" s="1">
        <v>1</v>
      </c>
    </row>
    <row r="59" spans="1:5" x14ac:dyDescent="0.3">
      <c r="A59" s="12" t="s">
        <v>198</v>
      </c>
      <c r="B59" s="1"/>
      <c r="C59" s="1">
        <v>1</v>
      </c>
      <c r="D59" s="1"/>
      <c r="E59" s="1">
        <v>1</v>
      </c>
    </row>
    <row r="60" spans="1:5" x14ac:dyDescent="0.3">
      <c r="A60" s="12" t="s">
        <v>293</v>
      </c>
      <c r="B60" s="1"/>
      <c r="C60" s="1">
        <v>1</v>
      </c>
      <c r="D60" s="1"/>
      <c r="E60" s="1">
        <v>1</v>
      </c>
    </row>
    <row r="61" spans="1:5" x14ac:dyDescent="0.3">
      <c r="A61" s="12" t="s">
        <v>101</v>
      </c>
      <c r="B61" s="1"/>
      <c r="C61" s="1"/>
      <c r="D61" s="1">
        <v>1</v>
      </c>
      <c r="E61" s="1">
        <v>1</v>
      </c>
    </row>
    <row r="62" spans="1:5" x14ac:dyDescent="0.3">
      <c r="A62" s="12" t="s">
        <v>210</v>
      </c>
      <c r="B62" s="1"/>
      <c r="C62" s="1">
        <v>1</v>
      </c>
      <c r="D62" s="1"/>
      <c r="E62" s="1">
        <v>1</v>
      </c>
    </row>
    <row r="63" spans="1:5" x14ac:dyDescent="0.3">
      <c r="A63" s="12" t="s">
        <v>338</v>
      </c>
      <c r="B63" s="1"/>
      <c r="C63" s="1">
        <v>1</v>
      </c>
      <c r="D63" s="1"/>
      <c r="E63" s="1">
        <v>1</v>
      </c>
    </row>
    <row r="64" spans="1:5" x14ac:dyDescent="0.3">
      <c r="A64" s="12" t="s">
        <v>47</v>
      </c>
      <c r="B64" s="1"/>
      <c r="C64" s="1">
        <v>1</v>
      </c>
      <c r="D64" s="1"/>
      <c r="E64" s="1">
        <v>1</v>
      </c>
    </row>
    <row r="65" spans="1:5" x14ac:dyDescent="0.3">
      <c r="A65" s="12" t="s">
        <v>313</v>
      </c>
      <c r="B65" s="1"/>
      <c r="C65" s="1">
        <v>1</v>
      </c>
      <c r="D65" s="1"/>
      <c r="E65" s="1">
        <v>1</v>
      </c>
    </row>
    <row r="66" spans="1:5" x14ac:dyDescent="0.3">
      <c r="A66" s="12" t="s">
        <v>315</v>
      </c>
      <c r="B66" s="1"/>
      <c r="C66" s="1">
        <v>1</v>
      </c>
      <c r="D66" s="1"/>
      <c r="E66" s="1">
        <v>1</v>
      </c>
    </row>
    <row r="67" spans="1:5" x14ac:dyDescent="0.3">
      <c r="A67" s="12" t="s">
        <v>291</v>
      </c>
      <c r="B67" s="1"/>
      <c r="C67" s="1">
        <v>1</v>
      </c>
      <c r="D67" s="1"/>
      <c r="E67" s="1">
        <v>1</v>
      </c>
    </row>
    <row r="68" spans="1:5" x14ac:dyDescent="0.3">
      <c r="A68" s="12" t="s">
        <v>222</v>
      </c>
      <c r="B68" s="1"/>
      <c r="C68" s="1"/>
      <c r="D68" s="1">
        <v>1</v>
      </c>
      <c r="E68" s="1">
        <v>1</v>
      </c>
    </row>
    <row r="69" spans="1:5" x14ac:dyDescent="0.3">
      <c r="A69" s="12" t="s">
        <v>248</v>
      </c>
      <c r="B69" s="1"/>
      <c r="C69" s="1"/>
      <c r="D69" s="1">
        <v>1</v>
      </c>
      <c r="E69" s="1">
        <v>1</v>
      </c>
    </row>
    <row r="70" spans="1:5" x14ac:dyDescent="0.3">
      <c r="A70" s="12" t="s">
        <v>277</v>
      </c>
      <c r="B70" s="1"/>
      <c r="C70" s="1"/>
      <c r="D70" s="1">
        <v>1</v>
      </c>
      <c r="E70" s="1">
        <v>1</v>
      </c>
    </row>
    <row r="71" spans="1:5" x14ac:dyDescent="0.3">
      <c r="A71" s="12" t="s">
        <v>300</v>
      </c>
      <c r="B71" s="1"/>
      <c r="C71" s="1">
        <v>1</v>
      </c>
      <c r="D71" s="1"/>
      <c r="E71" s="1">
        <v>1</v>
      </c>
    </row>
    <row r="72" spans="1:5" x14ac:dyDescent="0.3">
      <c r="A72" s="12" t="s">
        <v>107</v>
      </c>
      <c r="B72" s="1"/>
      <c r="C72" s="1"/>
      <c r="D72" s="1">
        <v>1</v>
      </c>
      <c r="E72" s="1">
        <v>1</v>
      </c>
    </row>
    <row r="73" spans="1:5" x14ac:dyDescent="0.3">
      <c r="A73" s="12" t="s">
        <v>183</v>
      </c>
      <c r="B73" s="1"/>
      <c r="C73" s="1">
        <v>1</v>
      </c>
      <c r="D73" s="1"/>
      <c r="E73" s="1">
        <v>1</v>
      </c>
    </row>
    <row r="74" spans="1:5" x14ac:dyDescent="0.3">
      <c r="A74" s="12" t="s">
        <v>215</v>
      </c>
      <c r="B74" s="1"/>
      <c r="C74" s="1">
        <v>1</v>
      </c>
      <c r="D74" s="1"/>
      <c r="E74" s="1">
        <v>1</v>
      </c>
    </row>
    <row r="75" spans="1:5" x14ac:dyDescent="0.3">
      <c r="A75" s="12" t="s">
        <v>32</v>
      </c>
      <c r="B75" s="1"/>
      <c r="C75" s="1"/>
      <c r="D75" s="1">
        <v>1</v>
      </c>
      <c r="E75" s="1">
        <v>1</v>
      </c>
    </row>
    <row r="76" spans="1:5" x14ac:dyDescent="0.3">
      <c r="A76" s="12" t="s">
        <v>20</v>
      </c>
      <c r="B76" s="1"/>
      <c r="C76" s="1"/>
      <c r="D76" s="1">
        <v>1</v>
      </c>
      <c r="E76" s="1">
        <v>1</v>
      </c>
    </row>
    <row r="77" spans="1:5" x14ac:dyDescent="0.3">
      <c r="A77" s="12" t="s">
        <v>125</v>
      </c>
      <c r="B77" s="1"/>
      <c r="C77" s="1">
        <v>1</v>
      </c>
      <c r="D77" s="1"/>
      <c r="E77" s="1">
        <v>1</v>
      </c>
    </row>
    <row r="78" spans="1:5" x14ac:dyDescent="0.3">
      <c r="A78" s="12" t="s">
        <v>310</v>
      </c>
      <c r="B78" s="1"/>
      <c r="C78" s="1">
        <v>1</v>
      </c>
      <c r="D78" s="1"/>
      <c r="E78" s="1">
        <v>1</v>
      </c>
    </row>
    <row r="79" spans="1:5" x14ac:dyDescent="0.3">
      <c r="A79" s="12" t="s">
        <v>71</v>
      </c>
      <c r="B79" s="1"/>
      <c r="C79" s="1"/>
      <c r="D79" s="1">
        <v>1</v>
      </c>
      <c r="E79" s="1">
        <v>1</v>
      </c>
    </row>
    <row r="80" spans="1:5" x14ac:dyDescent="0.3">
      <c r="A80" s="12" t="s">
        <v>303</v>
      </c>
      <c r="B80" s="1"/>
      <c r="C80" s="1">
        <v>1</v>
      </c>
      <c r="D80" s="1"/>
      <c r="E80" s="1">
        <v>1</v>
      </c>
    </row>
    <row r="81" spans="1:5" x14ac:dyDescent="0.3">
      <c r="A81" s="12" t="s">
        <v>329</v>
      </c>
      <c r="B81" s="1"/>
      <c r="C81" s="1"/>
      <c r="D81" s="1">
        <v>1</v>
      </c>
      <c r="E81" s="1">
        <v>1</v>
      </c>
    </row>
    <row r="82" spans="1:5" x14ac:dyDescent="0.3">
      <c r="A82" s="12" t="s">
        <v>309</v>
      </c>
      <c r="B82" s="1"/>
      <c r="C82" s="1">
        <v>1</v>
      </c>
      <c r="D82" s="1"/>
      <c r="E82" s="1">
        <v>1</v>
      </c>
    </row>
    <row r="83" spans="1:5" x14ac:dyDescent="0.3">
      <c r="A83" s="12" t="s">
        <v>306</v>
      </c>
      <c r="B83" s="1"/>
      <c r="C83" s="1">
        <v>1</v>
      </c>
      <c r="D83" s="1"/>
      <c r="E83" s="1">
        <v>1</v>
      </c>
    </row>
    <row r="84" spans="1:5" x14ac:dyDescent="0.3">
      <c r="A84" s="12" t="s">
        <v>322</v>
      </c>
      <c r="B84" s="1"/>
      <c r="C84" s="1">
        <v>1</v>
      </c>
      <c r="D84" s="1"/>
      <c r="E84" s="1">
        <v>1</v>
      </c>
    </row>
    <row r="85" spans="1:5" x14ac:dyDescent="0.3">
      <c r="A85" s="12" t="s">
        <v>366</v>
      </c>
      <c r="B85" s="1"/>
      <c r="C85" s="1"/>
      <c r="D85" s="1">
        <v>1</v>
      </c>
      <c r="E85" s="1">
        <v>1</v>
      </c>
    </row>
    <row r="86" spans="1:5" x14ac:dyDescent="0.3">
      <c r="A86" s="12" t="s">
        <v>327</v>
      </c>
      <c r="B86" s="1"/>
      <c r="C86" s="1">
        <v>1</v>
      </c>
      <c r="D86" s="1"/>
      <c r="E86" s="1">
        <v>1</v>
      </c>
    </row>
    <row r="87" spans="1:5" x14ac:dyDescent="0.3">
      <c r="A87" s="12" t="s">
        <v>230</v>
      </c>
      <c r="B87" s="1"/>
      <c r="C87" s="1"/>
      <c r="D87" s="1">
        <v>1</v>
      </c>
      <c r="E87" s="1">
        <v>1</v>
      </c>
    </row>
    <row r="88" spans="1:5" x14ac:dyDescent="0.3">
      <c r="A88" s="12" t="s">
        <v>126</v>
      </c>
      <c r="B88" s="1"/>
      <c r="C88" s="1"/>
      <c r="D88" s="1">
        <v>1</v>
      </c>
      <c r="E88" s="1">
        <v>1</v>
      </c>
    </row>
    <row r="89" spans="1:5" x14ac:dyDescent="0.3">
      <c r="A89" s="12" t="s">
        <v>111</v>
      </c>
      <c r="B89" s="1"/>
      <c r="C89" s="1"/>
      <c r="D89" s="1">
        <v>1</v>
      </c>
      <c r="E89" s="1">
        <v>1</v>
      </c>
    </row>
    <row r="90" spans="1:5" x14ac:dyDescent="0.3">
      <c r="A90" s="12" t="s">
        <v>146</v>
      </c>
      <c r="B90" s="1"/>
      <c r="C90" s="1"/>
      <c r="D90" s="1">
        <v>1</v>
      </c>
      <c r="E90" s="1">
        <v>1</v>
      </c>
    </row>
    <row r="91" spans="1:5" x14ac:dyDescent="0.3">
      <c r="A91" s="12" t="s">
        <v>164</v>
      </c>
      <c r="B91" s="1"/>
      <c r="C91" s="1"/>
      <c r="D91" s="1">
        <v>1</v>
      </c>
      <c r="E91" s="1">
        <v>1</v>
      </c>
    </row>
    <row r="92" spans="1:5" x14ac:dyDescent="0.3">
      <c r="A92" s="12" t="s">
        <v>93</v>
      </c>
      <c r="B92" s="1"/>
      <c r="C92" s="1"/>
      <c r="D92" s="1">
        <v>1</v>
      </c>
      <c r="E92" s="1">
        <v>1</v>
      </c>
    </row>
    <row r="93" spans="1:5" x14ac:dyDescent="0.3">
      <c r="A93" s="12" t="s">
        <v>262</v>
      </c>
      <c r="B93" s="1"/>
      <c r="C93" s="1"/>
      <c r="D93" s="1">
        <v>1</v>
      </c>
      <c r="E93" s="1">
        <v>1</v>
      </c>
    </row>
    <row r="94" spans="1:5" x14ac:dyDescent="0.3">
      <c r="A94" s="12" t="s">
        <v>166</v>
      </c>
      <c r="B94" s="1"/>
      <c r="C94" s="1"/>
      <c r="D94" s="1">
        <v>1</v>
      </c>
      <c r="E94" s="1">
        <v>1</v>
      </c>
    </row>
    <row r="95" spans="1:5" x14ac:dyDescent="0.3">
      <c r="A95" s="12" t="s">
        <v>227</v>
      </c>
      <c r="B95" s="1"/>
      <c r="C95" s="1">
        <v>1</v>
      </c>
      <c r="D95" s="1"/>
      <c r="E95" s="1">
        <v>1</v>
      </c>
    </row>
    <row r="96" spans="1:5" x14ac:dyDescent="0.3">
      <c r="A96" s="12" t="s">
        <v>264</v>
      </c>
      <c r="B96" s="1"/>
      <c r="C96" s="1">
        <v>1</v>
      </c>
      <c r="D96" s="1"/>
      <c r="E96" s="1">
        <v>1</v>
      </c>
    </row>
    <row r="97" spans="1:5" x14ac:dyDescent="0.3">
      <c r="A97" s="12" t="s">
        <v>241</v>
      </c>
      <c r="B97" s="1"/>
      <c r="C97" s="1"/>
      <c r="D97" s="1">
        <v>1</v>
      </c>
      <c r="E97" s="1">
        <v>1</v>
      </c>
    </row>
    <row r="98" spans="1:5" x14ac:dyDescent="0.3">
      <c r="A98" s="12" t="s">
        <v>181</v>
      </c>
      <c r="B98" s="1"/>
      <c r="C98" s="1">
        <v>1</v>
      </c>
      <c r="D98" s="1"/>
      <c r="E98" s="1">
        <v>1</v>
      </c>
    </row>
    <row r="99" spans="1:5" x14ac:dyDescent="0.3">
      <c r="A99" s="12" t="s">
        <v>59</v>
      </c>
      <c r="B99" s="1"/>
      <c r="C99" s="1"/>
      <c r="D99" s="1">
        <v>1</v>
      </c>
      <c r="E99" s="1">
        <v>1</v>
      </c>
    </row>
    <row r="100" spans="1:5" x14ac:dyDescent="0.3">
      <c r="A100" s="12" t="s">
        <v>267</v>
      </c>
      <c r="B100" s="1"/>
      <c r="C100" s="1"/>
      <c r="D100" s="1">
        <v>1</v>
      </c>
      <c r="E100" s="1">
        <v>1</v>
      </c>
    </row>
    <row r="101" spans="1:5" x14ac:dyDescent="0.3">
      <c r="A101" s="12" t="s">
        <v>279</v>
      </c>
      <c r="B101" s="1"/>
      <c r="C101" s="1"/>
      <c r="D101" s="1">
        <v>1</v>
      </c>
      <c r="E101" s="1">
        <v>1</v>
      </c>
    </row>
    <row r="102" spans="1:5" x14ac:dyDescent="0.3">
      <c r="A102" s="12" t="s">
        <v>209</v>
      </c>
      <c r="B102" s="1"/>
      <c r="C102" s="1">
        <v>1</v>
      </c>
      <c r="D102" s="1"/>
      <c r="E102" s="1">
        <v>1</v>
      </c>
    </row>
    <row r="103" spans="1:5" x14ac:dyDescent="0.3">
      <c r="A103" s="12" t="s">
        <v>67</v>
      </c>
      <c r="B103" s="1"/>
      <c r="C103" s="1"/>
      <c r="D103" s="1">
        <v>1</v>
      </c>
      <c r="E103" s="1">
        <v>1</v>
      </c>
    </row>
    <row r="104" spans="1:5" x14ac:dyDescent="0.3">
      <c r="A104" s="12" t="s">
        <v>246</v>
      </c>
      <c r="B104" s="1"/>
      <c r="C104" s="1"/>
      <c r="D104" s="1">
        <v>1</v>
      </c>
      <c r="E104" s="1">
        <v>1</v>
      </c>
    </row>
    <row r="105" spans="1:5" x14ac:dyDescent="0.3">
      <c r="A105" s="12" t="s">
        <v>349</v>
      </c>
      <c r="B105" s="1"/>
      <c r="C105" s="1"/>
      <c r="D105" s="1">
        <v>1</v>
      </c>
      <c r="E105" s="1">
        <v>1</v>
      </c>
    </row>
    <row r="106" spans="1:5" x14ac:dyDescent="0.3">
      <c r="A106" s="12" t="s">
        <v>360</v>
      </c>
      <c r="B106" s="1"/>
      <c r="C106" s="1">
        <v>1</v>
      </c>
      <c r="D106" s="1"/>
      <c r="E106" s="1">
        <v>1</v>
      </c>
    </row>
    <row r="107" spans="1:5" x14ac:dyDescent="0.3">
      <c r="A107" s="12" t="s">
        <v>320</v>
      </c>
      <c r="B107" s="1"/>
      <c r="C107" s="1">
        <v>1</v>
      </c>
      <c r="D107" s="1"/>
      <c r="E107" s="1">
        <v>1</v>
      </c>
    </row>
    <row r="108" spans="1:5" x14ac:dyDescent="0.3">
      <c r="A108" s="12" t="s">
        <v>223</v>
      </c>
      <c r="B108" s="1"/>
      <c r="C108" s="1"/>
      <c r="D108" s="1">
        <v>1</v>
      </c>
      <c r="E108" s="1">
        <v>1</v>
      </c>
    </row>
    <row r="109" spans="1:5" x14ac:dyDescent="0.3">
      <c r="A109" s="12" t="s">
        <v>224</v>
      </c>
      <c r="B109" s="1"/>
      <c r="C109" s="1"/>
      <c r="D109" s="1">
        <v>1</v>
      </c>
      <c r="E109" s="1">
        <v>1</v>
      </c>
    </row>
    <row r="110" spans="1:5" x14ac:dyDescent="0.3">
      <c r="A110" s="12" t="s">
        <v>42</v>
      </c>
      <c r="B110" s="1"/>
      <c r="C110" s="1">
        <v>1</v>
      </c>
      <c r="D110" s="1"/>
      <c r="E110" s="1">
        <v>1</v>
      </c>
    </row>
    <row r="111" spans="1:5" x14ac:dyDescent="0.3">
      <c r="A111" s="12" t="s">
        <v>162</v>
      </c>
      <c r="B111" s="1"/>
      <c r="C111" s="1">
        <v>1</v>
      </c>
      <c r="D111" s="1"/>
      <c r="E111" s="1">
        <v>1</v>
      </c>
    </row>
    <row r="112" spans="1:5" x14ac:dyDescent="0.3">
      <c r="A112" s="12" t="s">
        <v>152</v>
      </c>
      <c r="B112" s="1"/>
      <c r="C112" s="1"/>
      <c r="D112" s="1">
        <v>1</v>
      </c>
      <c r="E112" s="1">
        <v>1</v>
      </c>
    </row>
    <row r="113" spans="1:5" x14ac:dyDescent="0.3">
      <c r="A113" s="12" t="s">
        <v>186</v>
      </c>
      <c r="B113" s="1"/>
      <c r="C113" s="1">
        <v>1</v>
      </c>
      <c r="D113" s="1"/>
      <c r="E113" s="1">
        <v>1</v>
      </c>
    </row>
    <row r="114" spans="1:5" x14ac:dyDescent="0.3">
      <c r="A114" s="12" t="s">
        <v>18</v>
      </c>
      <c r="B114" s="1"/>
      <c r="C114" s="1"/>
      <c r="D114" s="1">
        <v>1</v>
      </c>
      <c r="E114" s="1">
        <v>1</v>
      </c>
    </row>
    <row r="115" spans="1:5" x14ac:dyDescent="0.3">
      <c r="A115" s="12" t="s">
        <v>46</v>
      </c>
      <c r="B115" s="1"/>
      <c r="C115" s="1"/>
      <c r="D115" s="1">
        <v>1</v>
      </c>
      <c r="E115" s="1">
        <v>1</v>
      </c>
    </row>
    <row r="116" spans="1:5" x14ac:dyDescent="0.3">
      <c r="A116" s="12" t="s">
        <v>171</v>
      </c>
      <c r="B116" s="1"/>
      <c r="C116" s="1"/>
      <c r="D116" s="1">
        <v>1</v>
      </c>
      <c r="E116" s="1">
        <v>1</v>
      </c>
    </row>
    <row r="117" spans="1:5" x14ac:dyDescent="0.3">
      <c r="A117" s="12" t="s">
        <v>24</v>
      </c>
      <c r="B117" s="1"/>
      <c r="C117" s="1">
        <v>1</v>
      </c>
      <c r="D117" s="1"/>
      <c r="E117" s="1">
        <v>1</v>
      </c>
    </row>
    <row r="118" spans="1:5" x14ac:dyDescent="0.3">
      <c r="A118" s="12" t="s">
        <v>244</v>
      </c>
      <c r="B118" s="1"/>
      <c r="C118" s="1"/>
      <c r="D118" s="1">
        <v>1</v>
      </c>
      <c r="E118" s="1">
        <v>1</v>
      </c>
    </row>
    <row r="119" spans="1:5" x14ac:dyDescent="0.3">
      <c r="A119" s="12" t="s">
        <v>35</v>
      </c>
      <c r="B119" s="1"/>
      <c r="C119" s="1"/>
      <c r="D119" s="1">
        <v>1</v>
      </c>
      <c r="E119" s="1">
        <v>1</v>
      </c>
    </row>
    <row r="120" spans="1:5" x14ac:dyDescent="0.3">
      <c r="A120" s="12" t="s">
        <v>21</v>
      </c>
      <c r="B120" s="1"/>
      <c r="C120" s="1"/>
      <c r="D120" s="1">
        <v>1</v>
      </c>
      <c r="E120" s="1">
        <v>1</v>
      </c>
    </row>
    <row r="121" spans="1:5" x14ac:dyDescent="0.3">
      <c r="A121" s="12" t="s">
        <v>43</v>
      </c>
      <c r="B121" s="1"/>
      <c r="C121" s="1"/>
      <c r="D121" s="1">
        <v>1</v>
      </c>
      <c r="E121" s="1">
        <v>1</v>
      </c>
    </row>
    <row r="122" spans="1:5" x14ac:dyDescent="0.3">
      <c r="A122" s="12" t="s">
        <v>332</v>
      </c>
      <c r="B122" s="1"/>
      <c r="C122" s="1">
        <v>1</v>
      </c>
      <c r="D122" s="1"/>
      <c r="E122" s="1">
        <v>1</v>
      </c>
    </row>
    <row r="123" spans="1:5" x14ac:dyDescent="0.3">
      <c r="A123" s="12" t="s">
        <v>271</v>
      </c>
      <c r="B123" s="1"/>
      <c r="C123" s="1"/>
      <c r="D123" s="1">
        <v>1</v>
      </c>
      <c r="E123" s="1">
        <v>1</v>
      </c>
    </row>
    <row r="124" spans="1:5" x14ac:dyDescent="0.3">
      <c r="A124" s="12" t="s">
        <v>335</v>
      </c>
      <c r="B124" s="1"/>
      <c r="C124" s="1">
        <v>1</v>
      </c>
      <c r="D124" s="1"/>
      <c r="E124" s="1">
        <v>1</v>
      </c>
    </row>
    <row r="125" spans="1:5" x14ac:dyDescent="0.3">
      <c r="A125" s="12" t="s">
        <v>182</v>
      </c>
      <c r="B125" s="1"/>
      <c r="C125" s="1"/>
      <c r="D125" s="1">
        <v>1</v>
      </c>
      <c r="E125" s="1">
        <v>1</v>
      </c>
    </row>
    <row r="126" spans="1:5" x14ac:dyDescent="0.3">
      <c r="A126" s="12" t="s">
        <v>243</v>
      </c>
      <c r="B126" s="1"/>
      <c r="C126" s="1"/>
      <c r="D126" s="1">
        <v>1</v>
      </c>
      <c r="E126" s="1">
        <v>1</v>
      </c>
    </row>
    <row r="127" spans="1:5" x14ac:dyDescent="0.3">
      <c r="A127" s="12" t="s">
        <v>105</v>
      </c>
      <c r="B127" s="1"/>
      <c r="C127" s="1">
        <v>1</v>
      </c>
      <c r="D127" s="1"/>
      <c r="E127" s="1">
        <v>1</v>
      </c>
    </row>
    <row r="128" spans="1:5" x14ac:dyDescent="0.3">
      <c r="A128" s="12" t="s">
        <v>239</v>
      </c>
      <c r="B128" s="1"/>
      <c r="C128" s="1">
        <v>1</v>
      </c>
      <c r="D128" s="1"/>
      <c r="E128" s="1">
        <v>1</v>
      </c>
    </row>
    <row r="129" spans="1:5" x14ac:dyDescent="0.3">
      <c r="A129" s="12" t="s">
        <v>143</v>
      </c>
      <c r="B129" s="1"/>
      <c r="C129" s="1"/>
      <c r="D129" s="1">
        <v>1</v>
      </c>
      <c r="E129" s="1">
        <v>1</v>
      </c>
    </row>
    <row r="130" spans="1:5" x14ac:dyDescent="0.3">
      <c r="A130" s="12" t="s">
        <v>77</v>
      </c>
      <c r="B130" s="1">
        <v>1</v>
      </c>
      <c r="C130" s="1"/>
      <c r="D130" s="1"/>
      <c r="E130" s="1">
        <v>1</v>
      </c>
    </row>
    <row r="131" spans="1:5" x14ac:dyDescent="0.3">
      <c r="A131" s="12" t="s">
        <v>45</v>
      </c>
      <c r="B131" s="1"/>
      <c r="C131" s="1"/>
      <c r="D131" s="1">
        <v>1</v>
      </c>
      <c r="E131" s="1">
        <v>1</v>
      </c>
    </row>
    <row r="132" spans="1:5" x14ac:dyDescent="0.3">
      <c r="A132" s="12" t="s">
        <v>17</v>
      </c>
      <c r="B132" s="1"/>
      <c r="C132" s="1"/>
      <c r="D132" s="1">
        <v>1</v>
      </c>
      <c r="E132" s="1">
        <v>1</v>
      </c>
    </row>
    <row r="133" spans="1:5" x14ac:dyDescent="0.3">
      <c r="A133" s="12" t="s">
        <v>213</v>
      </c>
      <c r="B133" s="1"/>
      <c r="C133" s="1"/>
      <c r="D133" s="1">
        <v>1</v>
      </c>
      <c r="E133" s="1">
        <v>1</v>
      </c>
    </row>
    <row r="134" spans="1:5" x14ac:dyDescent="0.3">
      <c r="A134" s="12" t="s">
        <v>74</v>
      </c>
      <c r="B134" s="1">
        <v>1</v>
      </c>
      <c r="C134" s="1"/>
      <c r="D134" s="1"/>
      <c r="E134" s="1">
        <v>1</v>
      </c>
    </row>
    <row r="135" spans="1:5" x14ac:dyDescent="0.3">
      <c r="A135" s="12" t="s">
        <v>281</v>
      </c>
      <c r="B135" s="1">
        <v>1</v>
      </c>
      <c r="C135" s="1"/>
      <c r="D135" s="1"/>
      <c r="E135" s="1">
        <v>1</v>
      </c>
    </row>
    <row r="136" spans="1:5" x14ac:dyDescent="0.3">
      <c r="A136" s="12" t="s">
        <v>333</v>
      </c>
      <c r="B136" s="1"/>
      <c r="C136" s="1"/>
      <c r="D136" s="1">
        <v>1</v>
      </c>
      <c r="E136" s="1">
        <v>1</v>
      </c>
    </row>
    <row r="137" spans="1:5" x14ac:dyDescent="0.3">
      <c r="A137" s="12" t="s">
        <v>328</v>
      </c>
      <c r="B137" s="1"/>
      <c r="C137" s="1"/>
      <c r="D137" s="1">
        <v>1</v>
      </c>
      <c r="E137" s="1">
        <v>1</v>
      </c>
    </row>
    <row r="138" spans="1:5" x14ac:dyDescent="0.3">
      <c r="A138" s="12" t="s">
        <v>172</v>
      </c>
      <c r="B138" s="1"/>
      <c r="C138" s="1"/>
      <c r="D138" s="1">
        <v>1</v>
      </c>
      <c r="E138" s="1">
        <v>1</v>
      </c>
    </row>
    <row r="139" spans="1:5" x14ac:dyDescent="0.3">
      <c r="A139" s="12" t="s">
        <v>314</v>
      </c>
      <c r="B139" s="1"/>
      <c r="C139" s="1">
        <v>1</v>
      </c>
      <c r="D139" s="1"/>
      <c r="E139" s="1">
        <v>1</v>
      </c>
    </row>
    <row r="140" spans="1:5" x14ac:dyDescent="0.3">
      <c r="A140" s="12" t="s">
        <v>87</v>
      </c>
      <c r="B140" s="1"/>
      <c r="C140" s="1">
        <v>1</v>
      </c>
      <c r="D140" s="1"/>
      <c r="E140" s="1">
        <v>1</v>
      </c>
    </row>
    <row r="141" spans="1:5" x14ac:dyDescent="0.3">
      <c r="A141" s="12" t="s">
        <v>158</v>
      </c>
      <c r="B141" s="1"/>
      <c r="C141" s="1"/>
      <c r="D141" s="1">
        <v>1</v>
      </c>
      <c r="E141" s="1">
        <v>1</v>
      </c>
    </row>
    <row r="142" spans="1:5" x14ac:dyDescent="0.3">
      <c r="A142" s="12" t="s">
        <v>339</v>
      </c>
      <c r="B142" s="1"/>
      <c r="C142" s="1">
        <v>1</v>
      </c>
      <c r="D142" s="1"/>
      <c r="E142" s="1">
        <v>1</v>
      </c>
    </row>
    <row r="143" spans="1:5" x14ac:dyDescent="0.3">
      <c r="A143" s="12" t="s">
        <v>216</v>
      </c>
      <c r="B143" s="1"/>
      <c r="C143" s="1">
        <v>1</v>
      </c>
      <c r="D143" s="1"/>
      <c r="E143" s="1">
        <v>1</v>
      </c>
    </row>
    <row r="144" spans="1:5" x14ac:dyDescent="0.3">
      <c r="A144" s="12" t="s">
        <v>285</v>
      </c>
      <c r="B144" s="1"/>
      <c r="C144" s="1"/>
      <c r="D144" s="1">
        <v>1</v>
      </c>
      <c r="E144" s="1">
        <v>1</v>
      </c>
    </row>
    <row r="145" spans="1:5" x14ac:dyDescent="0.3">
      <c r="A145" s="12" t="s">
        <v>15</v>
      </c>
      <c r="B145" s="1"/>
      <c r="C145" s="1"/>
      <c r="D145" s="1">
        <v>1</v>
      </c>
      <c r="E145" s="1">
        <v>1</v>
      </c>
    </row>
    <row r="146" spans="1:5" x14ac:dyDescent="0.3">
      <c r="A146" s="12" t="s">
        <v>97</v>
      </c>
      <c r="B146" s="1"/>
      <c r="C146" s="1">
        <v>1</v>
      </c>
      <c r="D146" s="1"/>
      <c r="E146" s="1">
        <v>1</v>
      </c>
    </row>
    <row r="147" spans="1:5" x14ac:dyDescent="0.3">
      <c r="A147" s="12" t="s">
        <v>242</v>
      </c>
      <c r="B147" s="1"/>
      <c r="C147" s="1"/>
      <c r="D147" s="1">
        <v>1</v>
      </c>
      <c r="E147" s="1">
        <v>1</v>
      </c>
    </row>
    <row r="148" spans="1:5" x14ac:dyDescent="0.3">
      <c r="A148" s="12" t="s">
        <v>247</v>
      </c>
      <c r="B148" s="1"/>
      <c r="C148" s="1"/>
      <c r="D148" s="1">
        <v>1</v>
      </c>
      <c r="E148" s="1">
        <v>1</v>
      </c>
    </row>
    <row r="149" spans="1:5" x14ac:dyDescent="0.3">
      <c r="A149" s="12" t="s">
        <v>7</v>
      </c>
      <c r="B149" s="1"/>
      <c r="C149" s="1">
        <v>1</v>
      </c>
      <c r="D149" s="1"/>
      <c r="E149" s="1">
        <v>1</v>
      </c>
    </row>
    <row r="150" spans="1:5" x14ac:dyDescent="0.3">
      <c r="A150" s="12" t="s">
        <v>348</v>
      </c>
      <c r="B150" s="1"/>
      <c r="C150" s="1">
        <v>1</v>
      </c>
      <c r="D150" s="1"/>
      <c r="E150" s="1">
        <v>1</v>
      </c>
    </row>
    <row r="151" spans="1:5" x14ac:dyDescent="0.3">
      <c r="A151" s="12" t="s">
        <v>57</v>
      </c>
      <c r="B151" s="1"/>
      <c r="C151" s="1"/>
      <c r="D151" s="1">
        <v>1</v>
      </c>
      <c r="E151" s="1">
        <v>1</v>
      </c>
    </row>
    <row r="152" spans="1:5" x14ac:dyDescent="0.3">
      <c r="A152" s="12" t="s">
        <v>98</v>
      </c>
      <c r="B152" s="1"/>
      <c r="C152" s="1">
        <v>1</v>
      </c>
      <c r="D152" s="1"/>
      <c r="E152" s="1">
        <v>1</v>
      </c>
    </row>
    <row r="153" spans="1:5" x14ac:dyDescent="0.3">
      <c r="A153" s="12" t="s">
        <v>282</v>
      </c>
      <c r="B153" s="1"/>
      <c r="C153" s="1"/>
      <c r="D153" s="1">
        <v>1</v>
      </c>
      <c r="E153" s="1">
        <v>1</v>
      </c>
    </row>
    <row r="154" spans="1:5" x14ac:dyDescent="0.3">
      <c r="A154" s="12" t="s">
        <v>336</v>
      </c>
      <c r="B154" s="1"/>
      <c r="C154" s="1">
        <v>1</v>
      </c>
      <c r="D154" s="1"/>
      <c r="E154" s="1">
        <v>1</v>
      </c>
    </row>
    <row r="155" spans="1:5" x14ac:dyDescent="0.3">
      <c r="A155" s="12" t="s">
        <v>337</v>
      </c>
      <c r="B155" s="1"/>
      <c r="C155" s="1">
        <v>1</v>
      </c>
      <c r="D155" s="1"/>
      <c r="E155" s="1">
        <v>1</v>
      </c>
    </row>
    <row r="156" spans="1:5" x14ac:dyDescent="0.3">
      <c r="A156" s="12" t="s">
        <v>334</v>
      </c>
      <c r="B156" s="1"/>
      <c r="C156" s="1"/>
      <c r="D156" s="1">
        <v>1</v>
      </c>
      <c r="E156" s="1">
        <v>1</v>
      </c>
    </row>
    <row r="157" spans="1:5" x14ac:dyDescent="0.3">
      <c r="A157" s="12" t="s">
        <v>325</v>
      </c>
      <c r="B157" s="1"/>
      <c r="C157" s="1"/>
      <c r="D157" s="1">
        <v>1</v>
      </c>
      <c r="E157" s="1">
        <v>1</v>
      </c>
    </row>
    <row r="158" spans="1:5" x14ac:dyDescent="0.3">
      <c r="A158" s="12" t="s">
        <v>116</v>
      </c>
      <c r="B158" s="1"/>
      <c r="C158" s="1"/>
      <c r="D158" s="1">
        <v>1</v>
      </c>
      <c r="E158" s="1">
        <v>1</v>
      </c>
    </row>
    <row r="159" spans="1:5" x14ac:dyDescent="0.3">
      <c r="A159" s="12" t="s">
        <v>110</v>
      </c>
      <c r="B159" s="1"/>
      <c r="C159" s="1"/>
      <c r="D159" s="1">
        <v>1</v>
      </c>
      <c r="E159" s="1">
        <v>1</v>
      </c>
    </row>
    <row r="160" spans="1:5" x14ac:dyDescent="0.3">
      <c r="A160" s="12" t="s">
        <v>319</v>
      </c>
      <c r="B160" s="1"/>
      <c r="C160" s="1"/>
      <c r="D160" s="1">
        <v>1</v>
      </c>
      <c r="E160" s="1">
        <v>1</v>
      </c>
    </row>
    <row r="161" spans="1:5" x14ac:dyDescent="0.3">
      <c r="A161" s="12" t="s">
        <v>301</v>
      </c>
      <c r="B161" s="1"/>
      <c r="C161" s="1">
        <v>1</v>
      </c>
      <c r="D161" s="1"/>
      <c r="E161" s="1">
        <v>1</v>
      </c>
    </row>
    <row r="162" spans="1:5" x14ac:dyDescent="0.3">
      <c r="A162" s="12" t="s">
        <v>40</v>
      </c>
      <c r="B162" s="1"/>
      <c r="C162" s="1"/>
      <c r="D162" s="1">
        <v>1</v>
      </c>
      <c r="E162" s="1">
        <v>1</v>
      </c>
    </row>
    <row r="163" spans="1:5" x14ac:dyDescent="0.3">
      <c r="A163" s="12" t="s">
        <v>330</v>
      </c>
      <c r="B163" s="1"/>
      <c r="C163" s="1"/>
      <c r="D163" s="1">
        <v>1</v>
      </c>
      <c r="E163" s="1">
        <v>1</v>
      </c>
    </row>
    <row r="164" spans="1:5" x14ac:dyDescent="0.3">
      <c r="A164" s="12" t="s">
        <v>345</v>
      </c>
      <c r="B164" s="1"/>
      <c r="C164" s="1"/>
      <c r="D164" s="1">
        <v>1</v>
      </c>
      <c r="E164" s="1">
        <v>1</v>
      </c>
    </row>
    <row r="165" spans="1:5" x14ac:dyDescent="0.3">
      <c r="A165" s="12" t="s">
        <v>39</v>
      </c>
      <c r="B165" s="1"/>
      <c r="C165" s="1">
        <v>1</v>
      </c>
      <c r="D165" s="1"/>
      <c r="E165" s="1">
        <v>1</v>
      </c>
    </row>
    <row r="166" spans="1:5" x14ac:dyDescent="0.3">
      <c r="A166" s="12" t="s">
        <v>288</v>
      </c>
      <c r="B166" s="1"/>
      <c r="C166" s="1"/>
      <c r="D166" s="1">
        <v>1</v>
      </c>
      <c r="E166" s="1">
        <v>1</v>
      </c>
    </row>
    <row r="167" spans="1:5" x14ac:dyDescent="0.3">
      <c r="A167" s="12" t="s">
        <v>321</v>
      </c>
      <c r="B167" s="1"/>
      <c r="C167" s="1">
        <v>1</v>
      </c>
      <c r="D167" s="1"/>
      <c r="E167" s="1">
        <v>1</v>
      </c>
    </row>
    <row r="168" spans="1:5" x14ac:dyDescent="0.3">
      <c r="A168" s="12" t="s">
        <v>270</v>
      </c>
      <c r="B168" s="1"/>
      <c r="C168" s="1"/>
      <c r="D168" s="1">
        <v>1</v>
      </c>
      <c r="E168" s="1">
        <v>1</v>
      </c>
    </row>
    <row r="169" spans="1:5" x14ac:dyDescent="0.3">
      <c r="A169" s="12" t="s">
        <v>28</v>
      </c>
      <c r="B169" s="1"/>
      <c r="C169" s="1">
        <v>1</v>
      </c>
      <c r="D169" s="1"/>
      <c r="E169" s="1">
        <v>1</v>
      </c>
    </row>
    <row r="170" spans="1:5" x14ac:dyDescent="0.3">
      <c r="A170" s="12" t="s">
        <v>295</v>
      </c>
      <c r="B170" s="1"/>
      <c r="C170" s="1">
        <v>1</v>
      </c>
      <c r="D170" s="1"/>
      <c r="E170" s="1">
        <v>1</v>
      </c>
    </row>
    <row r="171" spans="1:5" x14ac:dyDescent="0.3">
      <c r="A171" s="12" t="s">
        <v>296</v>
      </c>
      <c r="B171" s="1"/>
      <c r="C171" s="1"/>
      <c r="D171" s="1">
        <v>1</v>
      </c>
      <c r="E171" s="1">
        <v>1</v>
      </c>
    </row>
    <row r="172" spans="1:5" x14ac:dyDescent="0.3">
      <c r="A172" s="12" t="s">
        <v>208</v>
      </c>
      <c r="B172" s="1"/>
      <c r="C172" s="1">
        <v>1</v>
      </c>
      <c r="D172" s="1"/>
      <c r="E172" s="1">
        <v>1</v>
      </c>
    </row>
    <row r="173" spans="1:5" x14ac:dyDescent="0.3">
      <c r="A173" s="12" t="s">
        <v>299</v>
      </c>
      <c r="B173" s="1"/>
      <c r="C173" s="1">
        <v>1</v>
      </c>
      <c r="D173" s="1"/>
      <c r="E173" s="1">
        <v>1</v>
      </c>
    </row>
    <row r="174" spans="1:5" x14ac:dyDescent="0.3">
      <c r="A174" s="12" t="s">
        <v>260</v>
      </c>
      <c r="B174" s="1"/>
      <c r="C174" s="1"/>
      <c r="D174" s="1">
        <v>1</v>
      </c>
      <c r="E174" s="1">
        <v>1</v>
      </c>
    </row>
    <row r="175" spans="1:5" x14ac:dyDescent="0.3">
      <c r="A175" s="12" t="s">
        <v>176</v>
      </c>
      <c r="B175" s="1"/>
      <c r="C175" s="1"/>
      <c r="D175" s="1">
        <v>1</v>
      </c>
      <c r="E175" s="1">
        <v>1</v>
      </c>
    </row>
    <row r="176" spans="1:5" x14ac:dyDescent="0.3">
      <c r="A176" s="12" t="s">
        <v>140</v>
      </c>
      <c r="B176" s="1"/>
      <c r="C176" s="1"/>
      <c r="D176" s="1">
        <v>1</v>
      </c>
      <c r="E176" s="1">
        <v>1</v>
      </c>
    </row>
    <row r="177" spans="1:5" x14ac:dyDescent="0.3">
      <c r="A177" s="12" t="s">
        <v>159</v>
      </c>
      <c r="B177" s="1"/>
      <c r="C177" s="1"/>
      <c r="D177" s="1">
        <v>1</v>
      </c>
      <c r="E177" s="1">
        <v>1</v>
      </c>
    </row>
    <row r="178" spans="1:5" x14ac:dyDescent="0.3">
      <c r="A178" s="12" t="s">
        <v>85</v>
      </c>
      <c r="B178" s="1"/>
      <c r="C178" s="1"/>
      <c r="D178" s="1">
        <v>1</v>
      </c>
      <c r="E178" s="1">
        <v>1</v>
      </c>
    </row>
    <row r="179" spans="1:5" x14ac:dyDescent="0.3">
      <c r="A179" s="12" t="s">
        <v>353</v>
      </c>
      <c r="B179" s="1"/>
      <c r="C179" s="1"/>
      <c r="D179" s="1">
        <v>1</v>
      </c>
      <c r="E179" s="1">
        <v>1</v>
      </c>
    </row>
    <row r="180" spans="1:5" x14ac:dyDescent="0.3">
      <c r="A180" s="12" t="s">
        <v>48</v>
      </c>
      <c r="B180" s="1"/>
      <c r="C180" s="1"/>
      <c r="D180" s="1">
        <v>1</v>
      </c>
      <c r="E180" s="1">
        <v>1</v>
      </c>
    </row>
    <row r="181" spans="1:5" x14ac:dyDescent="0.3">
      <c r="A181" s="12" t="s">
        <v>129</v>
      </c>
      <c r="B181" s="1"/>
      <c r="C181" s="1"/>
      <c r="D181" s="1">
        <v>1</v>
      </c>
      <c r="E181" s="1">
        <v>1</v>
      </c>
    </row>
    <row r="182" spans="1:5" x14ac:dyDescent="0.3">
      <c r="A182" s="12" t="s">
        <v>188</v>
      </c>
      <c r="B182" s="1"/>
      <c r="C182" s="1">
        <v>1</v>
      </c>
      <c r="D182" s="1"/>
      <c r="E182" s="1">
        <v>1</v>
      </c>
    </row>
    <row r="183" spans="1:5" x14ac:dyDescent="0.3">
      <c r="A183" s="12" t="s">
        <v>257</v>
      </c>
      <c r="B183" s="1"/>
      <c r="C183" s="1"/>
      <c r="D183" s="1">
        <v>1</v>
      </c>
      <c r="E183" s="1">
        <v>1</v>
      </c>
    </row>
    <row r="184" spans="1:5" x14ac:dyDescent="0.3">
      <c r="A184" s="12" t="s">
        <v>138</v>
      </c>
      <c r="B184" s="1"/>
      <c r="C184" s="1"/>
      <c r="D184" s="1">
        <v>1</v>
      </c>
      <c r="E184" s="1">
        <v>1</v>
      </c>
    </row>
    <row r="185" spans="1:5" x14ac:dyDescent="0.3">
      <c r="A185" s="12" t="s">
        <v>144</v>
      </c>
      <c r="B185" s="1"/>
      <c r="C185" s="1"/>
      <c r="D185" s="1">
        <v>1</v>
      </c>
      <c r="E185" s="1">
        <v>1</v>
      </c>
    </row>
    <row r="186" spans="1:5" x14ac:dyDescent="0.3">
      <c r="A186" s="12" t="s">
        <v>316</v>
      </c>
      <c r="B186" s="1"/>
      <c r="C186" s="1">
        <v>1</v>
      </c>
      <c r="D186" s="1"/>
      <c r="E186" s="1">
        <v>1</v>
      </c>
    </row>
    <row r="187" spans="1:5" x14ac:dyDescent="0.3">
      <c r="A187" s="12" t="s">
        <v>194</v>
      </c>
      <c r="B187" s="1"/>
      <c r="C187" s="1"/>
      <c r="D187" s="1">
        <v>1</v>
      </c>
      <c r="E187" s="1">
        <v>1</v>
      </c>
    </row>
    <row r="188" spans="1:5" x14ac:dyDescent="0.3">
      <c r="A188" s="12" t="s">
        <v>149</v>
      </c>
      <c r="B188" s="1"/>
      <c r="C188" s="1"/>
      <c r="D188" s="1">
        <v>1</v>
      </c>
      <c r="E188" s="1">
        <v>1</v>
      </c>
    </row>
    <row r="189" spans="1:5" x14ac:dyDescent="0.3">
      <c r="A189" s="12" t="s">
        <v>139</v>
      </c>
      <c r="B189" s="1"/>
      <c r="C189" s="1"/>
      <c r="D189" s="1">
        <v>1</v>
      </c>
      <c r="E189" s="1">
        <v>1</v>
      </c>
    </row>
    <row r="190" spans="1:5" x14ac:dyDescent="0.3">
      <c r="A190" s="12" t="s">
        <v>83</v>
      </c>
      <c r="B190" s="1"/>
      <c r="C190" s="1"/>
      <c r="D190" s="1">
        <v>1</v>
      </c>
      <c r="E190" s="1">
        <v>1</v>
      </c>
    </row>
    <row r="191" spans="1:5" x14ac:dyDescent="0.3">
      <c r="A191" s="12" t="s">
        <v>232</v>
      </c>
      <c r="B191" s="1"/>
      <c r="C191" s="1"/>
      <c r="D191" s="1">
        <v>1</v>
      </c>
      <c r="E191" s="1">
        <v>1</v>
      </c>
    </row>
    <row r="192" spans="1:5" x14ac:dyDescent="0.3">
      <c r="A192" s="12" t="s">
        <v>179</v>
      </c>
      <c r="B192" s="1"/>
      <c r="C192" s="1"/>
      <c r="D192" s="1">
        <v>1</v>
      </c>
      <c r="E192" s="1">
        <v>1</v>
      </c>
    </row>
    <row r="193" spans="1:5" x14ac:dyDescent="0.3">
      <c r="A193" s="12" t="s">
        <v>200</v>
      </c>
      <c r="B193" s="1"/>
      <c r="C193" s="1">
        <v>1</v>
      </c>
      <c r="D193" s="1"/>
      <c r="E193" s="1">
        <v>1</v>
      </c>
    </row>
    <row r="194" spans="1:5" x14ac:dyDescent="0.3">
      <c r="A194" s="12" t="s">
        <v>205</v>
      </c>
      <c r="B194" s="1"/>
      <c r="C194" s="1"/>
      <c r="D194" s="1">
        <v>1</v>
      </c>
      <c r="E194" s="1">
        <v>1</v>
      </c>
    </row>
    <row r="195" spans="1:5" x14ac:dyDescent="0.3">
      <c r="A195" s="12" t="s">
        <v>69</v>
      </c>
      <c r="B195" s="1"/>
      <c r="C195" s="1"/>
      <c r="D195" s="1">
        <v>1</v>
      </c>
      <c r="E195" s="1">
        <v>1</v>
      </c>
    </row>
    <row r="196" spans="1:5" x14ac:dyDescent="0.3">
      <c r="A196" s="12" t="s">
        <v>123</v>
      </c>
      <c r="B196" s="1"/>
      <c r="C196" s="1"/>
      <c r="D196" s="1">
        <v>1</v>
      </c>
      <c r="E196" s="1">
        <v>1</v>
      </c>
    </row>
    <row r="197" spans="1:5" x14ac:dyDescent="0.3">
      <c r="A197" s="12" t="s">
        <v>193</v>
      </c>
      <c r="B197" s="1"/>
      <c r="C197" s="1"/>
      <c r="D197" s="1">
        <v>1</v>
      </c>
      <c r="E197" s="1">
        <v>1</v>
      </c>
    </row>
    <row r="198" spans="1:5" x14ac:dyDescent="0.3">
      <c r="A198" s="12" t="s">
        <v>245</v>
      </c>
      <c r="B198" s="1"/>
      <c r="C198" s="1"/>
      <c r="D198" s="1">
        <v>1</v>
      </c>
      <c r="E198" s="1">
        <v>1</v>
      </c>
    </row>
    <row r="199" spans="1:5" x14ac:dyDescent="0.3">
      <c r="A199" s="12" t="s">
        <v>238</v>
      </c>
      <c r="B199" s="1"/>
      <c r="C199" s="1"/>
      <c r="D199" s="1">
        <v>1</v>
      </c>
      <c r="E199" s="1">
        <v>1</v>
      </c>
    </row>
    <row r="200" spans="1:5" x14ac:dyDescent="0.3">
      <c r="A200" s="12" t="s">
        <v>276</v>
      </c>
      <c r="B200" s="1"/>
      <c r="C200" s="1"/>
      <c r="D200" s="1">
        <v>1</v>
      </c>
      <c r="E200" s="1">
        <v>1</v>
      </c>
    </row>
    <row r="201" spans="1:5" x14ac:dyDescent="0.3">
      <c r="A201" s="12" t="s">
        <v>364</v>
      </c>
      <c r="B201" s="1"/>
      <c r="C201" s="1"/>
      <c r="D201" s="1">
        <v>1</v>
      </c>
      <c r="E201" s="1">
        <v>1</v>
      </c>
    </row>
    <row r="202" spans="1:5" x14ac:dyDescent="0.3">
      <c r="A202" s="12" t="s">
        <v>201</v>
      </c>
      <c r="B202" s="1"/>
      <c r="C202" s="1">
        <v>1</v>
      </c>
      <c r="D202" s="1"/>
      <c r="E202" s="1">
        <v>1</v>
      </c>
    </row>
    <row r="203" spans="1:5" x14ac:dyDescent="0.3">
      <c r="A203" s="12" t="s">
        <v>141</v>
      </c>
      <c r="B203" s="1"/>
      <c r="C203" s="1"/>
      <c r="D203" s="1">
        <v>1</v>
      </c>
      <c r="E203" s="1">
        <v>1</v>
      </c>
    </row>
    <row r="204" spans="1:5" x14ac:dyDescent="0.3">
      <c r="A204" s="12" t="s">
        <v>65</v>
      </c>
      <c r="B204" s="1"/>
      <c r="C204" s="1"/>
      <c r="D204" s="1">
        <v>1</v>
      </c>
      <c r="E204" s="1">
        <v>1</v>
      </c>
    </row>
    <row r="205" spans="1:5" x14ac:dyDescent="0.3">
      <c r="A205" s="12" t="s">
        <v>95</v>
      </c>
      <c r="B205" s="1"/>
      <c r="C205" s="1"/>
      <c r="D205" s="1">
        <v>1</v>
      </c>
      <c r="E205" s="1">
        <v>1</v>
      </c>
    </row>
    <row r="206" spans="1:5" x14ac:dyDescent="0.3">
      <c r="A206" s="12" t="s">
        <v>184</v>
      </c>
      <c r="B206" s="1"/>
      <c r="C206" s="1">
        <v>1</v>
      </c>
      <c r="D206" s="1"/>
      <c r="E206" s="1">
        <v>1</v>
      </c>
    </row>
    <row r="207" spans="1:5" x14ac:dyDescent="0.3">
      <c r="A207" s="12" t="s">
        <v>259</v>
      </c>
      <c r="B207" s="1"/>
      <c r="C207" s="1"/>
      <c r="D207" s="1">
        <v>1</v>
      </c>
      <c r="E207" s="1">
        <v>1</v>
      </c>
    </row>
    <row r="208" spans="1:5" x14ac:dyDescent="0.3">
      <c r="A208" s="12" t="s">
        <v>250</v>
      </c>
      <c r="B208" s="1"/>
      <c r="C208" s="1"/>
      <c r="D208" s="1">
        <v>1</v>
      </c>
      <c r="E208" s="1">
        <v>1</v>
      </c>
    </row>
    <row r="209" spans="1:5" x14ac:dyDescent="0.3">
      <c r="A209" s="12" t="s">
        <v>236</v>
      </c>
      <c r="B209" s="1"/>
      <c r="C209" s="1"/>
      <c r="D209" s="1">
        <v>1</v>
      </c>
      <c r="E209" s="1">
        <v>1</v>
      </c>
    </row>
    <row r="210" spans="1:5" x14ac:dyDescent="0.3">
      <c r="A210" s="12" t="s">
        <v>79</v>
      </c>
      <c r="B210" s="1"/>
      <c r="C210" s="1"/>
      <c r="D210" s="1">
        <v>1</v>
      </c>
      <c r="E210" s="1">
        <v>1</v>
      </c>
    </row>
    <row r="211" spans="1:5" x14ac:dyDescent="0.3">
      <c r="A211" s="12" t="s">
        <v>356</v>
      </c>
      <c r="B211" s="1"/>
      <c r="C211" s="1"/>
      <c r="D211" s="1">
        <v>1</v>
      </c>
      <c r="E211" s="1">
        <v>1</v>
      </c>
    </row>
    <row r="212" spans="1:5" x14ac:dyDescent="0.3">
      <c r="A212" s="12" t="s">
        <v>234</v>
      </c>
      <c r="B212" s="1"/>
      <c r="C212" s="1"/>
      <c r="D212" s="1">
        <v>1</v>
      </c>
      <c r="E212" s="1">
        <v>1</v>
      </c>
    </row>
    <row r="213" spans="1:5" x14ac:dyDescent="0.3">
      <c r="A213" s="12" t="s">
        <v>190</v>
      </c>
      <c r="B213" s="1"/>
      <c r="C213" s="1"/>
      <c r="D213" s="1">
        <v>1</v>
      </c>
      <c r="E213" s="1">
        <v>1</v>
      </c>
    </row>
    <row r="214" spans="1:5" x14ac:dyDescent="0.3">
      <c r="A214" s="12" t="s">
        <v>108</v>
      </c>
      <c r="B214" s="1"/>
      <c r="C214" s="1"/>
      <c r="D214" s="1">
        <v>1</v>
      </c>
      <c r="E214" s="1">
        <v>1</v>
      </c>
    </row>
    <row r="215" spans="1:5" x14ac:dyDescent="0.3">
      <c r="A215" s="12" t="s">
        <v>240</v>
      </c>
      <c r="B215" s="1"/>
      <c r="C215" s="1">
        <v>1</v>
      </c>
      <c r="D215" s="1"/>
      <c r="E215" s="1">
        <v>1</v>
      </c>
    </row>
    <row r="216" spans="1:5" x14ac:dyDescent="0.3">
      <c r="A216" s="12" t="s">
        <v>274</v>
      </c>
      <c r="B216" s="1"/>
      <c r="C216" s="1"/>
      <c r="D216" s="1">
        <v>1</v>
      </c>
      <c r="E216" s="1">
        <v>1</v>
      </c>
    </row>
    <row r="217" spans="1:5" x14ac:dyDescent="0.3">
      <c r="A217" s="12" t="s">
        <v>204</v>
      </c>
      <c r="B217" s="1"/>
      <c r="C217" s="1">
        <v>1</v>
      </c>
      <c r="D217" s="1"/>
      <c r="E217" s="1">
        <v>1</v>
      </c>
    </row>
    <row r="218" spans="1:5" x14ac:dyDescent="0.3">
      <c r="A218" s="12" t="s">
        <v>342</v>
      </c>
      <c r="B218" s="1"/>
      <c r="C218" s="1"/>
      <c r="D218" s="1">
        <v>1</v>
      </c>
      <c r="E218" s="1">
        <v>1</v>
      </c>
    </row>
    <row r="219" spans="1:5" x14ac:dyDescent="0.3">
      <c r="A219" s="12" t="s">
        <v>128</v>
      </c>
      <c r="B219" s="1"/>
      <c r="C219" s="1"/>
      <c r="D219" s="1">
        <v>1</v>
      </c>
      <c r="E219" s="1">
        <v>1</v>
      </c>
    </row>
    <row r="220" spans="1:5" x14ac:dyDescent="0.3">
      <c r="A220" s="12" t="s">
        <v>119</v>
      </c>
      <c r="B220" s="1"/>
      <c r="C220" s="1"/>
      <c r="D220" s="1">
        <v>1</v>
      </c>
      <c r="E220" s="1">
        <v>1</v>
      </c>
    </row>
    <row r="221" spans="1:5" x14ac:dyDescent="0.3">
      <c r="A221" s="12" t="s">
        <v>135</v>
      </c>
      <c r="B221" s="1"/>
      <c r="C221" s="1"/>
      <c r="D221" s="1">
        <v>1</v>
      </c>
      <c r="E221" s="1">
        <v>1</v>
      </c>
    </row>
    <row r="222" spans="1:5" x14ac:dyDescent="0.3">
      <c r="A222" s="12" t="s">
        <v>156</v>
      </c>
      <c r="B222" s="1"/>
      <c r="C222" s="1"/>
      <c r="D222" s="1">
        <v>1</v>
      </c>
      <c r="E222" s="1">
        <v>1</v>
      </c>
    </row>
    <row r="223" spans="1:5" x14ac:dyDescent="0.3">
      <c r="A223" s="12" t="s">
        <v>62</v>
      </c>
      <c r="B223" s="1"/>
      <c r="C223" s="1"/>
      <c r="D223" s="1">
        <v>1</v>
      </c>
      <c r="E223" s="1">
        <v>1</v>
      </c>
    </row>
    <row r="224" spans="1:5" x14ac:dyDescent="0.3">
      <c r="A224" s="12" t="s">
        <v>154</v>
      </c>
      <c r="B224" s="1"/>
      <c r="C224" s="1"/>
      <c r="D224" s="1">
        <v>1</v>
      </c>
      <c r="E224" s="1">
        <v>1</v>
      </c>
    </row>
    <row r="225" spans="1:5" x14ac:dyDescent="0.3">
      <c r="A225" s="12" t="s">
        <v>211</v>
      </c>
      <c r="B225" s="1"/>
      <c r="C225" s="1">
        <v>1</v>
      </c>
      <c r="D225" s="1"/>
      <c r="E225" s="1">
        <v>1</v>
      </c>
    </row>
    <row r="226" spans="1:5" x14ac:dyDescent="0.3">
      <c r="A226" s="12" t="s">
        <v>225</v>
      </c>
      <c r="B226" s="1"/>
      <c r="C226" s="1"/>
      <c r="D226" s="1">
        <v>1</v>
      </c>
      <c r="E226" s="1">
        <v>1</v>
      </c>
    </row>
    <row r="227" spans="1:5" x14ac:dyDescent="0.3">
      <c r="A227" s="12" t="s">
        <v>133</v>
      </c>
      <c r="B227" s="1"/>
      <c r="C227" s="1"/>
      <c r="D227" s="1">
        <v>1</v>
      </c>
      <c r="E227" s="1">
        <v>1</v>
      </c>
    </row>
    <row r="228" spans="1:5" x14ac:dyDescent="0.3">
      <c r="A228" s="12" t="s">
        <v>214</v>
      </c>
      <c r="B228" s="1"/>
      <c r="C228" s="1"/>
      <c r="D228" s="1">
        <v>1</v>
      </c>
      <c r="E228" s="1">
        <v>1</v>
      </c>
    </row>
    <row r="229" spans="1:5" x14ac:dyDescent="0.3">
      <c r="A229" s="12" t="s">
        <v>362</v>
      </c>
      <c r="B229" s="1"/>
      <c r="C229" s="1"/>
      <c r="D229" s="1">
        <v>1</v>
      </c>
      <c r="E229" s="1">
        <v>1</v>
      </c>
    </row>
    <row r="230" spans="1:5" x14ac:dyDescent="0.3">
      <c r="A230" s="12" t="s">
        <v>134</v>
      </c>
      <c r="B230" s="1"/>
      <c r="C230" s="1"/>
      <c r="D230" s="1">
        <v>1</v>
      </c>
      <c r="E230" s="1">
        <v>1</v>
      </c>
    </row>
    <row r="231" spans="1:5" x14ac:dyDescent="0.3">
      <c r="A231" s="12" t="s">
        <v>347</v>
      </c>
      <c r="B231" s="1"/>
      <c r="C231" s="1"/>
      <c r="D231" s="1">
        <v>1</v>
      </c>
      <c r="E231" s="1">
        <v>1</v>
      </c>
    </row>
    <row r="232" spans="1:5" x14ac:dyDescent="0.3">
      <c r="A232" s="12" t="s">
        <v>374</v>
      </c>
      <c r="B232" s="1">
        <v>3</v>
      </c>
      <c r="C232" s="1">
        <v>78</v>
      </c>
      <c r="D232" s="1">
        <v>146</v>
      </c>
      <c r="E232" s="1">
        <v>227</v>
      </c>
    </row>
    <row r="233" spans="1:5" x14ac:dyDescent="0.3">
      <c r="B233" s="15">
        <f>GETPIVOTDATA("Location",$A$3,"Type","Military")/GETPIVOTDATA("Location",$A$3)</f>
        <v>1.3215859030837005E-2</v>
      </c>
      <c r="C233" s="15">
        <f>GETPIVOTDATA("Location",$A$3,"Type","Private")/GETPIVOTDATA("Location",$A$3)</f>
        <v>0.34361233480176212</v>
      </c>
      <c r="D233" s="15">
        <f>GETPIVOTDATA("Location",$A$3,"Type","Public")/GETPIVOTDATA("Location",$A$3)</f>
        <v>0.64317180616740088</v>
      </c>
      <c r="E233" s="14">
        <f>GETPIVOTDATA("Location",$A$3)/GETPIVOTDATA("Location",$A$3)</f>
        <v>1</v>
      </c>
    </row>
    <row r="234" spans="1:5" x14ac:dyDescent="0.3">
      <c r="B234" t="s">
        <v>76</v>
      </c>
      <c r="C234" t="s">
        <v>12</v>
      </c>
      <c r="D234" t="s">
        <v>16</v>
      </c>
    </row>
    <row r="235" spans="1:5" x14ac:dyDescent="0.3">
      <c r="B235">
        <v>3</v>
      </c>
      <c r="C235">
        <v>78</v>
      </c>
      <c r="D235">
        <v>146</v>
      </c>
      <c r="E235">
        <v>227</v>
      </c>
    </row>
    <row r="236" spans="1:5" x14ac:dyDescent="0.3">
      <c r="B236" s="15">
        <v>1.3215859030837005E-2</v>
      </c>
      <c r="C236" s="15">
        <v>0.34361233480176212</v>
      </c>
      <c r="D236" s="15">
        <v>0.64317180616740088</v>
      </c>
      <c r="E236">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8E72B-6436-4956-A79F-17F46403B7F8}">
  <dimension ref="B2:D72"/>
  <sheetViews>
    <sheetView topLeftCell="A2" workbookViewId="0">
      <selection activeCell="B3" sqref="B3"/>
    </sheetView>
  </sheetViews>
  <sheetFormatPr defaultRowHeight="16.5" x14ac:dyDescent="0.3"/>
  <cols>
    <col min="2" max="2" width="10.875" customWidth="1"/>
    <col min="3" max="3" width="21.25" customWidth="1"/>
    <col min="4" max="4" width="10.875" customWidth="1"/>
  </cols>
  <sheetData>
    <row r="2" spans="2:4" x14ac:dyDescent="0.3">
      <c r="B2" s="13" t="s">
        <v>373</v>
      </c>
      <c r="C2" s="13" t="s">
        <v>372</v>
      </c>
      <c r="D2" s="13" t="s">
        <v>375</v>
      </c>
    </row>
    <row r="3" spans="2:4" x14ac:dyDescent="0.3">
      <c r="B3">
        <v>1860</v>
      </c>
      <c r="C3">
        <v>1</v>
      </c>
      <c r="D3">
        <f>C3</f>
        <v>1</v>
      </c>
    </row>
    <row r="4" spans="2:4" x14ac:dyDescent="0.3">
      <c r="B4">
        <v>1864</v>
      </c>
      <c r="C4">
        <v>2</v>
      </c>
      <c r="D4">
        <f>D3+C4</f>
        <v>3</v>
      </c>
    </row>
    <row r="5" spans="2:4" x14ac:dyDescent="0.3">
      <c r="B5">
        <v>1873</v>
      </c>
      <c r="C5">
        <v>1</v>
      </c>
      <c r="D5">
        <f t="shared" ref="D5:D68" si="0">D4+C5</f>
        <v>4</v>
      </c>
    </row>
    <row r="6" spans="2:4" x14ac:dyDescent="0.3">
      <c r="B6">
        <v>1875</v>
      </c>
      <c r="C6">
        <v>1</v>
      </c>
      <c r="D6">
        <f t="shared" si="0"/>
        <v>5</v>
      </c>
    </row>
    <row r="7" spans="2:4" x14ac:dyDescent="0.3">
      <c r="B7">
        <v>1881</v>
      </c>
      <c r="C7">
        <v>1</v>
      </c>
      <c r="D7">
        <f t="shared" si="0"/>
        <v>6</v>
      </c>
    </row>
    <row r="8" spans="2:4" x14ac:dyDescent="0.3">
      <c r="B8">
        <v>1882</v>
      </c>
      <c r="C8">
        <v>2</v>
      </c>
      <c r="D8">
        <f t="shared" si="0"/>
        <v>8</v>
      </c>
    </row>
    <row r="9" spans="2:4" x14ac:dyDescent="0.3">
      <c r="B9">
        <v>1885</v>
      </c>
      <c r="C9">
        <v>1</v>
      </c>
      <c r="D9">
        <f t="shared" si="0"/>
        <v>9</v>
      </c>
    </row>
    <row r="10" spans="2:4" x14ac:dyDescent="0.3">
      <c r="B10">
        <v>1897</v>
      </c>
      <c r="C10">
        <v>1</v>
      </c>
      <c r="D10">
        <f t="shared" si="0"/>
        <v>10</v>
      </c>
    </row>
    <row r="11" spans="2:4" x14ac:dyDescent="0.3">
      <c r="B11">
        <v>1906</v>
      </c>
      <c r="C11">
        <v>1</v>
      </c>
      <c r="D11">
        <f t="shared" si="0"/>
        <v>11</v>
      </c>
    </row>
    <row r="12" spans="2:4" x14ac:dyDescent="0.3">
      <c r="B12">
        <v>1913</v>
      </c>
      <c r="C12">
        <v>2</v>
      </c>
      <c r="D12">
        <f t="shared" si="0"/>
        <v>13</v>
      </c>
    </row>
    <row r="13" spans="2:4" x14ac:dyDescent="0.3">
      <c r="B13">
        <v>1917</v>
      </c>
      <c r="C13">
        <v>1</v>
      </c>
      <c r="D13">
        <f t="shared" si="0"/>
        <v>14</v>
      </c>
    </row>
    <row r="14" spans="2:4" x14ac:dyDescent="0.3">
      <c r="B14">
        <v>1921</v>
      </c>
      <c r="C14">
        <v>1</v>
      </c>
      <c r="D14">
        <f t="shared" si="0"/>
        <v>15</v>
      </c>
    </row>
    <row r="15" spans="2:4" x14ac:dyDescent="0.3">
      <c r="B15">
        <v>1922</v>
      </c>
      <c r="C15">
        <v>2</v>
      </c>
      <c r="D15">
        <f t="shared" si="0"/>
        <v>17</v>
      </c>
    </row>
    <row r="16" spans="2:4" x14ac:dyDescent="0.3">
      <c r="B16">
        <v>1945</v>
      </c>
      <c r="C16">
        <v>1</v>
      </c>
      <c r="D16">
        <f t="shared" si="0"/>
        <v>18</v>
      </c>
    </row>
    <row r="17" spans="2:4" x14ac:dyDescent="0.3">
      <c r="B17">
        <v>1947</v>
      </c>
      <c r="C17">
        <v>3</v>
      </c>
      <c r="D17">
        <f t="shared" si="0"/>
        <v>21</v>
      </c>
    </row>
    <row r="18" spans="2:4" x14ac:dyDescent="0.3">
      <c r="B18">
        <v>1948</v>
      </c>
      <c r="C18">
        <v>1</v>
      </c>
      <c r="D18">
        <f t="shared" si="0"/>
        <v>22</v>
      </c>
    </row>
    <row r="19" spans="2:4" x14ac:dyDescent="0.3">
      <c r="B19">
        <v>1949</v>
      </c>
      <c r="C19">
        <v>1</v>
      </c>
      <c r="D19">
        <f t="shared" si="0"/>
        <v>23</v>
      </c>
    </row>
    <row r="20" spans="2:4" x14ac:dyDescent="0.3">
      <c r="B20">
        <v>1950</v>
      </c>
      <c r="C20">
        <v>3</v>
      </c>
      <c r="D20">
        <f t="shared" si="0"/>
        <v>26</v>
      </c>
    </row>
    <row r="21" spans="2:4" x14ac:dyDescent="0.3">
      <c r="B21">
        <v>1951</v>
      </c>
      <c r="C21">
        <v>2</v>
      </c>
      <c r="D21">
        <f t="shared" si="0"/>
        <v>28</v>
      </c>
    </row>
    <row r="22" spans="2:4" x14ac:dyDescent="0.3">
      <c r="B22">
        <v>1955</v>
      </c>
      <c r="C22">
        <v>2</v>
      </c>
      <c r="D22">
        <f t="shared" si="0"/>
        <v>30</v>
      </c>
    </row>
    <row r="23" spans="2:4" x14ac:dyDescent="0.3">
      <c r="B23">
        <v>1957</v>
      </c>
      <c r="C23">
        <v>1</v>
      </c>
      <c r="D23">
        <f t="shared" si="0"/>
        <v>31</v>
      </c>
    </row>
    <row r="24" spans="2:4" x14ac:dyDescent="0.3">
      <c r="B24">
        <v>1959</v>
      </c>
      <c r="C24">
        <v>1</v>
      </c>
      <c r="D24">
        <f t="shared" si="0"/>
        <v>32</v>
      </c>
    </row>
    <row r="25" spans="2:4" x14ac:dyDescent="0.3">
      <c r="B25">
        <v>1962</v>
      </c>
      <c r="C25">
        <v>1</v>
      </c>
      <c r="D25">
        <f t="shared" si="0"/>
        <v>33</v>
      </c>
    </row>
    <row r="26" spans="2:4" x14ac:dyDescent="0.3">
      <c r="B26">
        <v>1963</v>
      </c>
      <c r="C26">
        <v>1</v>
      </c>
      <c r="D26">
        <f t="shared" si="0"/>
        <v>34</v>
      </c>
    </row>
    <row r="27" spans="2:4" x14ac:dyDescent="0.3">
      <c r="B27">
        <v>1967</v>
      </c>
      <c r="C27">
        <v>2</v>
      </c>
      <c r="D27">
        <f t="shared" si="0"/>
        <v>36</v>
      </c>
    </row>
    <row r="28" spans="2:4" x14ac:dyDescent="0.3">
      <c r="B28">
        <v>1969</v>
      </c>
      <c r="C28">
        <v>1</v>
      </c>
      <c r="D28">
        <f t="shared" si="0"/>
        <v>37</v>
      </c>
    </row>
    <row r="29" spans="2:4" x14ac:dyDescent="0.3">
      <c r="B29">
        <v>1970</v>
      </c>
      <c r="C29">
        <v>4</v>
      </c>
      <c r="D29">
        <f t="shared" si="0"/>
        <v>41</v>
      </c>
    </row>
    <row r="30" spans="2:4" x14ac:dyDescent="0.3">
      <c r="B30">
        <v>1973</v>
      </c>
      <c r="C30">
        <v>2</v>
      </c>
      <c r="D30">
        <f t="shared" si="0"/>
        <v>43</v>
      </c>
    </row>
    <row r="31" spans="2:4" x14ac:dyDescent="0.3">
      <c r="B31">
        <v>1974</v>
      </c>
      <c r="C31">
        <v>5</v>
      </c>
      <c r="D31">
        <f t="shared" si="0"/>
        <v>48</v>
      </c>
    </row>
    <row r="32" spans="2:4" x14ac:dyDescent="0.3">
      <c r="B32">
        <v>1975</v>
      </c>
      <c r="C32">
        <v>3</v>
      </c>
      <c r="D32">
        <f t="shared" si="0"/>
        <v>51</v>
      </c>
    </row>
    <row r="33" spans="2:4" x14ac:dyDescent="0.3">
      <c r="B33">
        <v>1977</v>
      </c>
      <c r="C33">
        <v>1</v>
      </c>
      <c r="D33">
        <f t="shared" si="0"/>
        <v>52</v>
      </c>
    </row>
    <row r="34" spans="2:4" x14ac:dyDescent="0.3">
      <c r="B34">
        <v>1980</v>
      </c>
      <c r="C34">
        <v>3</v>
      </c>
      <c r="D34">
        <f t="shared" si="0"/>
        <v>55</v>
      </c>
    </row>
    <row r="35" spans="2:4" x14ac:dyDescent="0.3">
      <c r="B35">
        <v>1981</v>
      </c>
      <c r="C35">
        <v>1</v>
      </c>
      <c r="D35">
        <f t="shared" si="0"/>
        <v>56</v>
      </c>
    </row>
    <row r="36" spans="2:4" x14ac:dyDescent="0.3">
      <c r="B36">
        <v>1983</v>
      </c>
      <c r="C36">
        <v>1</v>
      </c>
      <c r="D36">
        <f t="shared" si="0"/>
        <v>57</v>
      </c>
    </row>
    <row r="37" spans="2:4" x14ac:dyDescent="0.3">
      <c r="B37">
        <v>1984</v>
      </c>
      <c r="C37">
        <v>2</v>
      </c>
      <c r="D37">
        <f t="shared" si="0"/>
        <v>59</v>
      </c>
    </row>
    <row r="38" spans="2:4" x14ac:dyDescent="0.3">
      <c r="B38">
        <v>1985</v>
      </c>
      <c r="C38">
        <v>1</v>
      </c>
      <c r="D38">
        <f t="shared" si="0"/>
        <v>60</v>
      </c>
    </row>
    <row r="39" spans="2:4" x14ac:dyDescent="0.3">
      <c r="B39">
        <v>1986</v>
      </c>
      <c r="C39">
        <v>2</v>
      </c>
      <c r="D39">
        <f t="shared" si="0"/>
        <v>62</v>
      </c>
    </row>
    <row r="40" spans="2:4" x14ac:dyDescent="0.3">
      <c r="B40">
        <v>1987</v>
      </c>
      <c r="C40">
        <v>3</v>
      </c>
      <c r="D40">
        <f t="shared" si="0"/>
        <v>65</v>
      </c>
    </row>
    <row r="41" spans="2:4" x14ac:dyDescent="0.3">
      <c r="B41">
        <v>1988</v>
      </c>
      <c r="C41">
        <v>1</v>
      </c>
      <c r="D41">
        <f t="shared" si="0"/>
        <v>66</v>
      </c>
    </row>
    <row r="42" spans="2:4" x14ac:dyDescent="0.3">
      <c r="B42">
        <v>1989</v>
      </c>
      <c r="C42">
        <v>2</v>
      </c>
      <c r="D42">
        <f t="shared" si="0"/>
        <v>68</v>
      </c>
    </row>
    <row r="43" spans="2:4" x14ac:dyDescent="0.3">
      <c r="B43">
        <v>1990</v>
      </c>
      <c r="C43">
        <v>1</v>
      </c>
      <c r="D43">
        <f t="shared" si="0"/>
        <v>69</v>
      </c>
    </row>
    <row r="44" spans="2:4" x14ac:dyDescent="0.3">
      <c r="B44">
        <v>1991</v>
      </c>
      <c r="C44">
        <v>2</v>
      </c>
      <c r="D44">
        <f t="shared" si="0"/>
        <v>71</v>
      </c>
    </row>
    <row r="45" spans="2:4" x14ac:dyDescent="0.3">
      <c r="B45">
        <v>1993</v>
      </c>
      <c r="C45">
        <v>2</v>
      </c>
      <c r="D45">
        <f t="shared" si="0"/>
        <v>73</v>
      </c>
    </row>
    <row r="46" spans="2:4" x14ac:dyDescent="0.3">
      <c r="B46">
        <v>1994</v>
      </c>
      <c r="C46">
        <v>5</v>
      </c>
      <c r="D46">
        <f t="shared" si="0"/>
        <v>78</v>
      </c>
    </row>
    <row r="47" spans="2:4" x14ac:dyDescent="0.3">
      <c r="B47">
        <v>1995</v>
      </c>
      <c r="C47">
        <v>3</v>
      </c>
      <c r="D47">
        <f t="shared" si="0"/>
        <v>81</v>
      </c>
    </row>
    <row r="48" spans="2:4" x14ac:dyDescent="0.3">
      <c r="B48">
        <v>1997</v>
      </c>
      <c r="C48">
        <v>3</v>
      </c>
      <c r="D48">
        <f t="shared" si="0"/>
        <v>84</v>
      </c>
    </row>
    <row r="49" spans="2:4" x14ac:dyDescent="0.3">
      <c r="B49">
        <v>1998</v>
      </c>
      <c r="C49">
        <v>7</v>
      </c>
      <c r="D49">
        <f t="shared" si="0"/>
        <v>91</v>
      </c>
    </row>
    <row r="50" spans="2:4" x14ac:dyDescent="0.3">
      <c r="B50">
        <v>1999</v>
      </c>
      <c r="C50">
        <v>1</v>
      </c>
      <c r="D50">
        <f t="shared" si="0"/>
        <v>92</v>
      </c>
    </row>
    <row r="51" spans="2:4" x14ac:dyDescent="0.3">
      <c r="B51">
        <v>2000</v>
      </c>
      <c r="C51">
        <v>4</v>
      </c>
      <c r="D51">
        <f t="shared" si="0"/>
        <v>96</v>
      </c>
    </row>
    <row r="52" spans="2:4" x14ac:dyDescent="0.3">
      <c r="B52">
        <v>2001</v>
      </c>
      <c r="C52">
        <v>9</v>
      </c>
      <c r="D52">
        <f t="shared" si="0"/>
        <v>105</v>
      </c>
    </row>
    <row r="53" spans="2:4" x14ac:dyDescent="0.3">
      <c r="B53">
        <v>2002</v>
      </c>
      <c r="C53">
        <v>18</v>
      </c>
      <c r="D53">
        <f t="shared" si="0"/>
        <v>123</v>
      </c>
    </row>
    <row r="54" spans="2:4" x14ac:dyDescent="0.3">
      <c r="B54">
        <v>2003</v>
      </c>
      <c r="C54">
        <v>3</v>
      </c>
      <c r="D54">
        <f t="shared" si="0"/>
        <v>126</v>
      </c>
    </row>
    <row r="55" spans="2:4" x14ac:dyDescent="0.3">
      <c r="B55">
        <v>2004</v>
      </c>
      <c r="C55">
        <v>5</v>
      </c>
      <c r="D55">
        <f t="shared" si="0"/>
        <v>131</v>
      </c>
    </row>
    <row r="56" spans="2:4" x14ac:dyDescent="0.3">
      <c r="B56">
        <v>2005</v>
      </c>
      <c r="C56">
        <v>4</v>
      </c>
      <c r="D56">
        <f t="shared" si="0"/>
        <v>135</v>
      </c>
    </row>
    <row r="57" spans="2:4" x14ac:dyDescent="0.3">
      <c r="B57">
        <v>2007</v>
      </c>
      <c r="C57">
        <v>3</v>
      </c>
      <c r="D57">
        <f t="shared" si="0"/>
        <v>138</v>
      </c>
    </row>
    <row r="58" spans="2:4" x14ac:dyDescent="0.3">
      <c r="B58">
        <v>2008</v>
      </c>
      <c r="C58">
        <v>3</v>
      </c>
      <c r="D58">
        <f t="shared" si="0"/>
        <v>141</v>
      </c>
    </row>
    <row r="59" spans="2:4" x14ac:dyDescent="0.3">
      <c r="B59">
        <v>2009</v>
      </c>
      <c r="C59">
        <v>8</v>
      </c>
      <c r="D59">
        <f t="shared" si="0"/>
        <v>149</v>
      </c>
    </row>
    <row r="60" spans="2:4" x14ac:dyDescent="0.3">
      <c r="B60">
        <v>2010</v>
      </c>
      <c r="C60">
        <v>4</v>
      </c>
      <c r="D60">
        <f t="shared" si="0"/>
        <v>153</v>
      </c>
    </row>
    <row r="61" spans="2:4" x14ac:dyDescent="0.3">
      <c r="B61">
        <v>2011</v>
      </c>
      <c r="C61">
        <v>4</v>
      </c>
      <c r="D61">
        <f t="shared" si="0"/>
        <v>157</v>
      </c>
    </row>
    <row r="62" spans="2:4" x14ac:dyDescent="0.3">
      <c r="B62">
        <v>2012</v>
      </c>
      <c r="C62">
        <v>18</v>
      </c>
      <c r="D62">
        <f t="shared" si="0"/>
        <v>175</v>
      </c>
    </row>
    <row r="63" spans="2:4" x14ac:dyDescent="0.3">
      <c r="B63">
        <v>2013</v>
      </c>
      <c r="C63">
        <v>10</v>
      </c>
      <c r="D63">
        <f t="shared" si="0"/>
        <v>185</v>
      </c>
    </row>
    <row r="64" spans="2:4" x14ac:dyDescent="0.3">
      <c r="B64">
        <v>2014</v>
      </c>
      <c r="C64">
        <v>5</v>
      </c>
      <c r="D64">
        <f t="shared" si="0"/>
        <v>190</v>
      </c>
    </row>
    <row r="65" spans="2:4" x14ac:dyDescent="0.3">
      <c r="B65">
        <v>2015</v>
      </c>
      <c r="C65">
        <v>8</v>
      </c>
      <c r="D65">
        <f t="shared" si="0"/>
        <v>198</v>
      </c>
    </row>
    <row r="66" spans="2:4" x14ac:dyDescent="0.3">
      <c r="B66">
        <v>2016</v>
      </c>
      <c r="C66">
        <v>4</v>
      </c>
      <c r="D66">
        <f t="shared" si="0"/>
        <v>202</v>
      </c>
    </row>
    <row r="67" spans="2:4" x14ac:dyDescent="0.3">
      <c r="B67">
        <v>2017</v>
      </c>
      <c r="C67">
        <v>5</v>
      </c>
      <c r="D67">
        <f t="shared" si="0"/>
        <v>207</v>
      </c>
    </row>
    <row r="68" spans="2:4" x14ac:dyDescent="0.3">
      <c r="B68">
        <v>2018</v>
      </c>
      <c r="C68">
        <v>3</v>
      </c>
      <c r="D68">
        <f t="shared" si="0"/>
        <v>210</v>
      </c>
    </row>
    <row r="69" spans="2:4" x14ac:dyDescent="0.3">
      <c r="B69">
        <v>2019</v>
      </c>
      <c r="C69">
        <v>3</v>
      </c>
      <c r="D69">
        <f t="shared" ref="D69:D72" si="1">D68+C69</f>
        <v>213</v>
      </c>
    </row>
    <row r="70" spans="2:4" x14ac:dyDescent="0.3">
      <c r="B70">
        <v>2020</v>
      </c>
      <c r="C70">
        <v>4</v>
      </c>
      <c r="D70">
        <f t="shared" si="1"/>
        <v>217</v>
      </c>
    </row>
    <row r="71" spans="2:4" x14ac:dyDescent="0.3">
      <c r="B71">
        <v>2021</v>
      </c>
      <c r="C71">
        <v>7</v>
      </c>
      <c r="D71">
        <f t="shared" si="1"/>
        <v>224</v>
      </c>
    </row>
    <row r="72" spans="2:4" x14ac:dyDescent="0.3">
      <c r="B72">
        <v>2022</v>
      </c>
      <c r="C72">
        <v>3</v>
      </c>
      <c r="D72">
        <f t="shared" si="1"/>
        <v>227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g E A A B Q S w M E F A A C A A g A n H n j W B n y 7 7 6 l A A A A 9 w A A A B I A H A B D b 2 5 m a W c v U G F j a 2 F n Z S 5 4 b W w g o h g A K K A U A A A A A A A A A A A A A A A A A A A A A A A A A A A A h Y 8 x D o I w G I W v Q r r T l p o Q I T 9 l c F Q S E h P j 2 t Q K j V A M L Z a 7 O X g k r y B G U T f H 9 7 1 v e O 9 + v U E + t k 1 w U b 3 V n c l Q h C k K l J H d Q Z s q Q 4 M 7 h k u U c y i F P I l K B Z N s b D r a Q 4 Z q 5 8 4 p I d 5 7 7 B e 4 6 y v C K I 3 I v t h s Z a 1 a g T 6 y / i + H 2 l g n j F S I w + 4 1 h j O c x D h K 4 p h h C m S m U G j z N d g 0 + N n + Q F g N j R t 6 x Z U J y z W Q O Q J 5 n + A P U E s D B B Q A A g A I A J x 5 4 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c e e N Y v S + o p o E B A A D e A g A A E w A c A E Z v c m 1 1 b G F z L 1 N l Y 3 R p b 2 4 x L m 0 g o h g A K K A U A A A A A A A A A A A A A A A A A A A A A A A A A A A A h V F d a x s x E H w 3 + D 8 s y s s Z x E F C P y D h H s I 5 J Y F S U p + T l 1 w f N r p N L K q T j F b n 1 D H + 7 1 n b R + 3 W K T 0 E J 8 2 s Z n Z W T C b Z 4 K H a / U 8 v h o P h g G c Y q Y E T d e k c p B n B n b c L i m y T J Y b w B L f 4 0 3 J C r 6 A A R 2 k 4 A P m q 0 E V D g p S 8 y M f B d C 3 5 l H 2 x j v I y + C Q H z l R 5 X t + x S N U V u h Y 9 T L B 9 R V + P w 4 t 3 A R u u J / g C Y 0 x Y / 8 8 7 N 7 x Q I / 0 w J m d b m y g W S i s N Z X B d 6 7 n 4 r O H K m 9 B Y / 1 y c n n 0 8 0 / C 9 C 4 m q t H R U 7 L e 5 N P t j p H c J T t R t D K 1 Q D V w T N u K 6 C T j F R 6 n r m R 7 P d m E 1 P P S 4 d F s Z d B i 5 S L G j A 8 l y h v 5 Z F K f L O e 3 l p h E 9 P 4 X Y 7 v r d k J y 9 4 6 9 X K / V 7 A k v J l 6 Q S E v 1 K a w 0 r 9 T U Y 3 L z b E S F C C + s N H R F X M r t H Z 3 l G j X A 3 P n 3 6 k G / c t 2 S J 7 b x j 4 q N b 1 Z y M R W d f 3 3 f b Z j s E 1 / v 8 E 5 o 7 N B L p H l 1 3 M I E e 3 6 L Z X 2 P S S t a 3 S 6 X 7 o v h H t T 5 o d D 0 a D q z / h 9 f F G 1 B L A Q I t A B Q A A g A I A J x 5 4 1 g Z 8 u + + p Q A A A P c A A A A S A A A A A A A A A A A A A A A A A A A A A A B D b 2 5 m a W c v U G F j a 2 F n Z S 5 4 b W x Q S w E C L Q A U A A I A C A C c e e N Y D 8 r p q 6 Q A A A D p A A A A E w A A A A A A A A A A A A A A A A D x A A A A W 0 N v b n R l b n R f V H l w Z X N d L n h t b F B L A Q I t A B Q A A g A I A J x 5 4 1 i 9 L 6 i m g Q E A A N 4 C A A A T A A A A A A A A A A A A A A A A A O I B A A B G b 3 J t d W x h c y 9 T Z W N 0 a W 9 u M S 5 t U E s F B g A A A A A D A A M A w g A A A L 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0 O A A A A A A A A K w 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B b G w l M j B 0 a G U l M j B V b m l 2 Z X J z a X R p Z X M l M j B v Z i U y M F B h a 2 l z d G F 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s b F 9 0 a G V f V W 5 p d m V y c 2 l 0 a W V z X 2 9 m X 1 B h a 2 l z d G F u I i A v P j x F b n R y e S B U e X B l P S J G a W x s Z W R D b 2 1 w b G V 0 Z V J l c 3 V s d F R v V 2 9 y a 3 N o Z W V 0 I i B W Y W x 1 Z T 0 i b D E i I C 8 + P E V u d H J 5 I F R 5 c G U 9 I k F k Z G V k V G 9 E Y X R h T W 9 k Z W w i I F Z h b H V l P S J s M C I g L z 4 8 R W 5 0 c n k g V H l w Z T 0 i R m l s b E N v d W 5 0 I i B W Y W x 1 Z T 0 i b D I y N y I g L z 4 8 R W 5 0 c n k g V H l w Z T 0 i R m l s b E V y c m 9 y Q 2 9 k Z S I g V m F s d W U 9 I n N V b m t u b 3 d u I i A v P j x F b n R y e S B U e X B l P S J G a W x s R X J y b 3 J D b 3 V u d C I g V m F s d W U 9 I m w w I i A v P j x F b n R y e S B U e X B l P S J G a W x s T G F z d F V w Z G F 0 Z W Q i I F Z h b H V l P S J k M j A y N C 0 w N y 0 w M 1 Q x M D o x M j o 1 N y 4 z N j Q 3 N T A 2 W i I g L z 4 8 R W 5 0 c n k g V H l w Z T 0 i R m l s b E N v b H V t b l R 5 c G V z I i B W Y W x 1 Z T 0 i c 0 J n W U d B d 1 l H Q m c 9 P S I g L z 4 8 R W 5 0 c n k g V H l w Z T 0 i R m l s b E N v b H V t b k 5 h b W V z I i B W Y W x 1 Z T 0 i c 1 s m c X V v d D t V b m l 2 Z X J z a X R 5 J n F 1 b 3 Q 7 L C Z x d W 9 0 O 0 x v Y 2 F 0 a W 9 u J n F 1 b 3 Q 7 L C Z x d W 9 0 O 1 B y b 3 Z p b m N l J n F 1 b 3 Q 7 L C Z x d W 9 0 O 0 V z d G F i b G l z a G V k J n F 1 b 3 Q 7 L C Z x d W 9 0 O 0 N h b X B 1 c 2 V z J n F 1 b 3 Q 7 L C Z x d W 9 0 O 1 N w Z W N p Y W x p e m F 0 a W 9 u J n F 1 b 3 Q 7 L C Z x d W 9 0 O 1 R 5 c G 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B b G w g d G h l I F V u a X Z l c n N p d G l l c y B v Z i B Q Y W t p c 3 R h b i 9 D a G F u Z 2 V k I F R 5 c G U u e 1 V u a X Z l c n N p d H k s M H 0 m c X V v d D s s J n F 1 b 3 Q 7 U 2 V j d G l v b j E v Q W x s I H R o Z S B V b m l 2 Z X J z a X R p Z X M g b 2 Y g U G F r a X N 0 Y W 4 v Q 2 h h b m d l Z C B U e X B l L n t M b 2 N h d G l v b i w x f S Z x d W 9 0 O y w m c X V v d D t T Z W N 0 a W 9 u M S 9 B b G w g d G h l I F V u a X Z l c n N p d G l l c y B v Z i B Q Y W t p c 3 R h b i 9 D a G F u Z 2 V k I F R 5 c G U u e 1 B y b 3 Z p b m N l L D J 9 J n F 1 b 3 Q 7 L C Z x d W 9 0 O 1 N l Y 3 R p b 2 4 x L 0 F s b C B 0 a G U g V W 5 p d m V y c 2 l 0 a W V z I G 9 m I F B h a 2 l z d G F u L 0 N o Y W 5 n Z W Q g V H l w Z S 5 7 R X N 0 Y W J s a X N o Z W Q s M 3 0 m c X V v d D s s J n F 1 b 3 Q 7 U 2 V j d G l v b j E v Q W x s I H R o Z S B V b m l 2 Z X J z a X R p Z X M g b 2 Y g U G F r a X N 0 Y W 4 v U m V w b G F j Z W Q g V m F s d W U u e 0 N h b X B 1 c 2 V z L D R 9 J n F 1 b 3 Q 7 L C Z x d W 9 0 O 1 N l Y 3 R p b 2 4 x L 0 F s b C B 0 a G U g V W 5 p d m V y c 2 l 0 a W V z I G 9 m I F B h a 2 l z d G F u L 0 N o Y W 5 n Z W Q g V H l w Z S 5 7 U 3 B l Y 2 l h b G l 6 Y X R p b 2 4 s N X 0 m c X V v d D s s J n F 1 b 3 Q 7 U 2 V j d G l v b j E v Q W x s I H R o Z S B V b m l 2 Z X J z a X R p Z X M g b 2 Y g U G F r a X N 0 Y W 4 v Q 2 h h b m d l Z C B U e X B l L n t U e X B l L D Z 9 J n F 1 b 3 Q 7 X S w m c X V v d D t D b 2 x 1 b W 5 D b 3 V u d C Z x d W 9 0 O z o 3 L C Z x d W 9 0 O 0 t l e U N v b H V t b k 5 h b W V z J n F 1 b 3 Q 7 O l t d L C Z x d W 9 0 O 0 N v b H V t b k l k Z W 5 0 a X R p Z X M m c X V v d D s 6 W y Z x d W 9 0 O 1 N l Y 3 R p b 2 4 x L 0 F s b C B 0 a G U g V W 5 p d m V y c 2 l 0 a W V z I G 9 m I F B h a 2 l z d G F u L 0 N o Y W 5 n Z W Q g V H l w Z S 5 7 V W 5 p d m V y c 2 l 0 e S w w f S Z x d W 9 0 O y w m c X V v d D t T Z W N 0 a W 9 u M S 9 B b G w g d G h l I F V u a X Z l c n N p d G l l c y B v Z i B Q Y W t p c 3 R h b i 9 D a G F u Z 2 V k I F R 5 c G U u e 0 x v Y 2 F 0 a W 9 u L D F 9 J n F 1 b 3 Q 7 L C Z x d W 9 0 O 1 N l Y 3 R p b 2 4 x L 0 F s b C B 0 a G U g V W 5 p d m V y c 2 l 0 a W V z I G 9 m I F B h a 2 l z d G F u L 0 N o Y W 5 n Z W Q g V H l w Z S 5 7 U H J v d m l u Y 2 U s M n 0 m c X V v d D s s J n F 1 b 3 Q 7 U 2 V j d G l v b j E v Q W x s I H R o Z S B V b m l 2 Z X J z a X R p Z X M g b 2 Y g U G F r a X N 0 Y W 4 v Q 2 h h b m d l Z C B U e X B l L n t F c 3 R h Y m x p c 2 h l Z C w z f S Z x d W 9 0 O y w m c X V v d D t T Z W N 0 a W 9 u M S 9 B b G w g d G h l I F V u a X Z l c n N p d G l l c y B v Z i B Q Y W t p c 3 R h b i 9 S Z X B s Y W N l Z C B W Y W x 1 Z S 5 7 Q 2 F t c H V z Z X M s N H 0 m c X V v d D s s J n F 1 b 3 Q 7 U 2 V j d G l v b j E v Q W x s I H R o Z S B V b m l 2 Z X J z a X R p Z X M g b 2 Y g U G F r a X N 0 Y W 4 v Q 2 h h b m d l Z C B U e X B l L n t T c G V j a W F s a X p h d G l v b i w 1 f S Z x d W 9 0 O y w m c X V v d D t T Z W N 0 a W 9 u M S 9 B b G w g d G h l I F V u a X Z l c n N p d G l l c y B v Z i B Q Y W t p c 3 R h b i 9 D a G F u Z 2 V k I F R 5 c G U u e 1 R 5 c G U s N n 0 m c X V v d D t d L C Z x d W 9 0 O 1 J l b G F 0 a W 9 u c 2 h p c E l u Z m 8 m c X V v d D s 6 W 1 1 9 I i A v P j w v U 3 R h Y m x l R W 5 0 c m l l c z 4 8 L 0 l 0 Z W 0 + P E l 0 Z W 0 + P E l 0 Z W 1 M b 2 N h d G l v b j 4 8 S X R l b V R 5 c G U + R m 9 y b X V s Y T w v S X R l b V R 5 c G U + P E l 0 Z W 1 Q Y X R o P l N l Y 3 R p b 2 4 x L 0 F s b C U y M H R o Z S U y M F V u a X Z l c n N p d G l l c y U y M G 9 m J T I w U G F r a X N 0 Y W 4 v U 2 9 1 c m N l P C 9 J d G V t U G F 0 a D 4 8 L 0 l 0 Z W 1 M b 2 N h d G l v b j 4 8 U 3 R h Y m x l R W 5 0 c m l l c y A v P j w v S X R l b T 4 8 S X R l b T 4 8 S X R l b U x v Y 2 F 0 a W 9 u P j x J d G V t V H l w Z T 5 G b 3 J t d W x h P C 9 J d G V t V H l w Z T 4 8 S X R l b V B h d G g + U 2 V j d G l v b j E v Q W x s J T I w d G h l J T I w V W 5 p d m V y c 2 l 0 a W V z J T I w b 2 Y l M j B Q Y W t p c 3 R h b i 9 Q c m 9 t b 3 R l Z C U y M E h l Y W R l c n M 8 L 0 l 0 Z W 1 Q Y X R o P j w v S X R l b U x v Y 2 F 0 a W 9 u P j x T d G F i b G V F b n R y a W V z I C 8 + P C 9 J d G V t P j x J d G V t P j x J d G V t T G 9 j Y X R p b 2 4 + P E l 0 Z W 1 U e X B l P k Z v c m 1 1 b G E 8 L 0 l 0 Z W 1 U e X B l P j x J d G V t U G F 0 a D 5 T Z W N 0 a W 9 u M S 9 B b G w l M j B 0 a G U l M j B V b m l 2 Z X J z a X R p Z X M l M j B v Z i U y M F B h a 2 l z d G F u L 0 N o Y W 5 n Z W Q l M j B U e X B l P C 9 J d G V t U G F 0 a D 4 8 L 0 l 0 Z W 1 M b 2 N h d G l v b j 4 8 U 3 R h Y m x l R W 5 0 c m l l c y A v P j w v S X R l b T 4 8 S X R l b T 4 8 S X R l b U x v Y 2 F 0 a W 9 u P j x J d G V t V H l w Z T 5 G b 3 J t d W x h P C 9 J d G V t V H l w Z T 4 8 S X R l b V B h d G g + U 2 V j d G l v b j E v Q W x s J T I w d G h l J T I w V W 5 p d m V y c 2 l 0 a W V z J T I w b 2 Y l M j B Q Y W t p c 3 R h b i 9 S Z X B s Y W N l Z C U y M F Z h b H V l P C 9 J d G V t U G F 0 a D 4 8 L 0 l 0 Z W 1 M b 2 N h d G l v b j 4 8 U 3 R h Y m x l R W 5 0 c m l l c y A v P j w v S X R l b T 4 8 L 0 l 0 Z W 1 z P j w v T G 9 j Y W x Q Y W N r Y W d l T W V 0 Y W R h d G F G a W x l P h Y A A A B Q S w U G A A A A A A A A A A A A A A A A A A A A A A A A J g E A A A E A A A D Q j J 3 f A R X R E Y x 6 A M B P w p f r A Q A A A K i G j v x H g x 9 I u r x j I V a h X g 8 A A A A A A g A A A A A A E G Y A A A A B A A A g A A A A Y Y d 2 a 4 U j 5 j Y z 5 d f p u Y f h W L P N 8 / D c a t e s Y X k 2 e G 8 D H U w A A A A A D o A A A A A C A A A g A A A A M x 3 Y A g p 7 T g B j U Z b V f A / u N x w c Q z 2 O j A F U 4 P y i R y M Z s w p Q A A A A h 5 / z k j c + 1 W A 7 l C a n V c S e E k 5 l g 2 T o y d G X t H y y b O 1 H g Z k 8 E w v s p u Z V k x y V U X x B y z P S + p f J 1 7 3 f E J 2 U k T H G j v / o I 5 V t d s x N H Q u G K H 7 a P Z d t i N 5 A A A A A C s a 0 q d I z b f h I s j b V T 6 g H 0 S W c g I / C B N 1 Q 5 C e k N Z f E 6 h F F H M a y h e e F y X / 3 M 6 u L S 0 i 2 5 m P F C R 9 g t e F o k 2 f 3 M e b / v Q = = < / D a t a M a s h u p > 
</file>

<file path=customXml/itemProps1.xml><?xml version="1.0" encoding="utf-8"?>
<ds:datastoreItem xmlns:ds="http://schemas.openxmlformats.org/officeDocument/2006/customXml" ds:itemID="{678053F3-3DE0-4420-9D87-564F2D02796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Top 10 Years</vt:lpstr>
      <vt:lpstr>Slicer</vt:lpstr>
      <vt:lpstr>Map</vt:lpstr>
      <vt:lpstr>Sheet29</vt:lpstr>
      <vt:lpstr>All the Universities of Pakista</vt:lpstr>
      <vt:lpstr>Sheet19</vt:lpstr>
      <vt:lpstr>DIST BY SPECIALIZATION</vt:lpstr>
      <vt:lpstr>Total Universities and %</vt:lpstr>
      <vt:lpstr>HeadCount</vt:lpstr>
      <vt:lpstr>Top 10 Cities</vt:lpstr>
      <vt:lpstr>Type distribution</vt:lpstr>
      <vt:lpstr>dist by region</vt:lpstr>
      <vt:lpstr>Distribution by Region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Salman Ramzan</dc:creator>
  <cp:lastModifiedBy>Farhan Ramzan</cp:lastModifiedBy>
  <dcterms:created xsi:type="dcterms:W3CDTF">2024-07-03T10:11:03Z</dcterms:created>
  <dcterms:modified xsi:type="dcterms:W3CDTF">2024-07-10T12:14:26Z</dcterms:modified>
</cp:coreProperties>
</file>